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1" documentId="10_ncr:100000_{FB7993D1-95F3-4EDB-81D1-FD3A71F2D6A5}" xr6:coauthVersionLast="41" xr6:coauthVersionMax="41" xr10:uidLastSave="{2A3353AF-C7F4-4309-B7A5-EAFFEB184B96}"/>
  <bookViews>
    <workbookView xWindow="-120" yWindow="-120" windowWidth="29040" windowHeight="15840" xr2:uid="{00000000-000D-0000-FFFF-FFFF00000000}"/>
  </bookViews>
  <sheets>
    <sheet name="Sch DR TSM" sheetId="1" r:id="rId1"/>
    <sheet name="Sch DM TSM" sheetId="2" r:id="rId2"/>
    <sheet name="Sch DS TSM" sheetId="3" r:id="rId3"/>
    <sheet name="Sch DT TSM" sheetId="4" r:id="rId4"/>
    <sheet name="Sch DT-RV TSM" sheetId="5" r:id="rId5"/>
    <sheet name="Sch DR-TOU TSM" sheetId="6" r:id="rId6"/>
    <sheet name="Sch TOU-DR TSM" sheetId="7" r:id="rId7"/>
    <sheet name="Sch DR-SES TSM" sheetId="8" r:id="rId8"/>
    <sheet name="Sch EV-TOU  TSM" sheetId="9" r:id="rId9"/>
    <sheet name="Sch EV-TOU -2 TSM" sheetId="10" r:id="rId10"/>
  </sheets>
  <definedNames>
    <definedName name="_xlnm.Print_Area" localSheetId="1">'Sch DM TSM'!$A$1:$AC$39</definedName>
    <definedName name="_xlnm.Print_Area" localSheetId="0">'Sch DR TSM'!$A$1:$AC$39</definedName>
    <definedName name="_xlnm.Print_Area" localSheetId="7">'Sch DR-SES TSM'!$A$1:$AC$39</definedName>
    <definedName name="_xlnm.Print_Area" localSheetId="5">'Sch DR-TOU TSM'!$A$1:$AC$39</definedName>
    <definedName name="_xlnm.Print_Area" localSheetId="2">'Sch DS TSM'!$A$1:$AC$39</definedName>
    <definedName name="_xlnm.Print_Area" localSheetId="3">'Sch DT TSM'!$A$1:$AC$39</definedName>
    <definedName name="_xlnm.Print_Area" localSheetId="4">'Sch DT-RV TSM'!$A$1:$AC$39</definedName>
    <definedName name="_xlnm.Print_Area" localSheetId="8">'Sch EV-TOU  TSM'!$A$1:$AC$39</definedName>
    <definedName name="_xlnm.Print_Area" localSheetId="9">'Sch EV-TOU -2 TSM'!$A$1:$AC$39</definedName>
    <definedName name="_xlnm.Print_Area" localSheetId="6">'Sch TOU-DR TSM'!$A$1:$AC$39</definedName>
    <definedName name="_xlnm.Print_Titles" localSheetId="1">'Sch DM TSM'!$A:$A</definedName>
    <definedName name="_xlnm.Print_Titles" localSheetId="0">'Sch DR TSM'!$A:$A</definedName>
    <definedName name="_xlnm.Print_Titles" localSheetId="7">'Sch DR-SES TSM'!$A:$A</definedName>
    <definedName name="_xlnm.Print_Titles" localSheetId="5">'Sch DR-TOU TSM'!$A:$A</definedName>
    <definedName name="_xlnm.Print_Titles" localSheetId="2">'Sch DS TSM'!$A:$A</definedName>
    <definedName name="_xlnm.Print_Titles" localSheetId="3">'Sch DT TSM'!$A:$A</definedName>
    <definedName name="_xlnm.Print_Titles" localSheetId="4">'Sch DT-RV TSM'!$A:$A</definedName>
    <definedName name="_xlnm.Print_Titles" localSheetId="8">'Sch EV-TOU  TSM'!$A:$A</definedName>
    <definedName name="_xlnm.Print_Titles" localSheetId="9">'Sch EV-TOU -2 TSM'!$A:$A</definedName>
    <definedName name="_xlnm.Print_Titles" localSheetId="6">'Sch TOU-DR TSM'!$A:$A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1" i="7" l="1"/>
  <c r="AB31" i="7" s="1"/>
  <c r="T33" i="7"/>
  <c r="AB33" i="7" s="1"/>
  <c r="T35" i="7"/>
  <c r="AB35" i="7" s="1"/>
  <c r="T37" i="7"/>
  <c r="AB37" i="7" s="1"/>
  <c r="S31" i="7"/>
  <c r="AA31" i="7" s="1"/>
  <c r="S33" i="7"/>
  <c r="AA33" i="7" s="1"/>
  <c r="S35" i="7"/>
  <c r="AA35" i="7" s="1"/>
  <c r="S37" i="7"/>
  <c r="AA37" i="7" s="1"/>
  <c r="S32" i="7"/>
  <c r="AA32" i="7" s="1"/>
  <c r="S36" i="7"/>
  <c r="AA36" i="7" s="1"/>
  <c r="R36" i="6"/>
  <c r="S34" i="2"/>
  <c r="AA34" i="2" s="1"/>
  <c r="T31" i="2"/>
  <c r="AB31" i="2" s="1"/>
  <c r="T33" i="2"/>
  <c r="AB33" i="2" s="1"/>
  <c r="T35" i="2"/>
  <c r="AB35" i="2" s="1"/>
  <c r="T37" i="2"/>
  <c r="AB37" i="2" s="1"/>
  <c r="T36" i="2"/>
  <c r="S34" i="1"/>
  <c r="AA34" i="1" s="1"/>
  <c r="S33" i="1"/>
  <c r="AA33" i="1" s="1"/>
  <c r="S35" i="1"/>
  <c r="AA35" i="1" s="1"/>
  <c r="S37" i="1"/>
  <c r="AA37" i="1" s="1"/>
  <c r="T37" i="10"/>
  <c r="AB37" i="10" s="1"/>
  <c r="S37" i="10"/>
  <c r="AA37" i="10" s="1"/>
  <c r="R37" i="10"/>
  <c r="T36" i="10"/>
  <c r="AB36" i="10" s="1"/>
  <c r="S36" i="10"/>
  <c r="AA36" i="10" s="1"/>
  <c r="R36" i="10"/>
  <c r="T35" i="10"/>
  <c r="AB35" i="10" s="1"/>
  <c r="S35" i="10"/>
  <c r="AA35" i="10" s="1"/>
  <c r="R35" i="10"/>
  <c r="T34" i="10"/>
  <c r="AB34" i="10" s="1"/>
  <c r="S34" i="10"/>
  <c r="AA34" i="10" s="1"/>
  <c r="R34" i="10"/>
  <c r="T33" i="10"/>
  <c r="AB33" i="10" s="1"/>
  <c r="S33" i="10"/>
  <c r="AA33" i="10" s="1"/>
  <c r="R33" i="10"/>
  <c r="T32" i="10"/>
  <c r="AB32" i="10" s="1"/>
  <c r="S32" i="10"/>
  <c r="AA32" i="10" s="1"/>
  <c r="R32" i="10"/>
  <c r="T31" i="10"/>
  <c r="AB31" i="10" s="1"/>
  <c r="S31" i="10"/>
  <c r="AA31" i="10" s="1"/>
  <c r="R31" i="10"/>
  <c r="T37" i="9"/>
  <c r="AB37" i="9" s="1"/>
  <c r="S37" i="9"/>
  <c r="AA37" i="9" s="1"/>
  <c r="R37" i="9"/>
  <c r="T36" i="9"/>
  <c r="AB36" i="9" s="1"/>
  <c r="S36" i="9"/>
  <c r="AA36" i="9" s="1"/>
  <c r="R36" i="9"/>
  <c r="T35" i="9"/>
  <c r="AB35" i="9" s="1"/>
  <c r="S35" i="9"/>
  <c r="AA35" i="9" s="1"/>
  <c r="R35" i="9"/>
  <c r="T34" i="9"/>
  <c r="AB34" i="9" s="1"/>
  <c r="S34" i="9"/>
  <c r="AA34" i="9" s="1"/>
  <c r="R34" i="9"/>
  <c r="T33" i="9"/>
  <c r="AB33" i="9" s="1"/>
  <c r="S33" i="9"/>
  <c r="AA33" i="9" s="1"/>
  <c r="R33" i="9"/>
  <c r="T32" i="9"/>
  <c r="AB32" i="9" s="1"/>
  <c r="S32" i="9"/>
  <c r="AA32" i="9" s="1"/>
  <c r="R32" i="9"/>
  <c r="T31" i="9"/>
  <c r="AB31" i="9" s="1"/>
  <c r="S31" i="9"/>
  <c r="AA31" i="9" s="1"/>
  <c r="R31" i="9"/>
  <c r="T37" i="8"/>
  <c r="AB37" i="8" s="1"/>
  <c r="S37" i="8"/>
  <c r="AA37" i="8" s="1"/>
  <c r="R37" i="8"/>
  <c r="T36" i="8"/>
  <c r="AB36" i="8" s="1"/>
  <c r="S36" i="8"/>
  <c r="AA36" i="8" s="1"/>
  <c r="R36" i="8"/>
  <c r="T35" i="8"/>
  <c r="AB35" i="8" s="1"/>
  <c r="S35" i="8"/>
  <c r="AA35" i="8" s="1"/>
  <c r="R35" i="8"/>
  <c r="T34" i="8"/>
  <c r="AB34" i="8" s="1"/>
  <c r="S34" i="8"/>
  <c r="AA34" i="8" s="1"/>
  <c r="R34" i="8"/>
  <c r="T33" i="8"/>
  <c r="AB33" i="8" s="1"/>
  <c r="S33" i="8"/>
  <c r="AA33" i="8" s="1"/>
  <c r="R33" i="8"/>
  <c r="T32" i="8"/>
  <c r="AB32" i="8" s="1"/>
  <c r="S32" i="8"/>
  <c r="AA32" i="8" s="1"/>
  <c r="R32" i="8"/>
  <c r="T31" i="8"/>
  <c r="AB31" i="8" s="1"/>
  <c r="S31" i="8"/>
  <c r="AA31" i="8" s="1"/>
  <c r="R31" i="8"/>
  <c r="S34" i="7"/>
  <c r="AA34" i="7" s="1"/>
  <c r="T37" i="6"/>
  <c r="AB37" i="6" s="1"/>
  <c r="S37" i="6"/>
  <c r="AA37" i="6" s="1"/>
  <c r="S36" i="6"/>
  <c r="AA36" i="6" s="1"/>
  <c r="T35" i="6"/>
  <c r="AB35" i="6" s="1"/>
  <c r="S35" i="6"/>
  <c r="AA35" i="6" s="1"/>
  <c r="R35" i="6"/>
  <c r="S34" i="6"/>
  <c r="R34" i="6"/>
  <c r="T33" i="6"/>
  <c r="AB33" i="6" s="1"/>
  <c r="S33" i="6"/>
  <c r="AA33" i="6" s="1"/>
  <c r="R33" i="6"/>
  <c r="S32" i="6"/>
  <c r="AA32" i="6" s="1"/>
  <c r="T31" i="6"/>
  <c r="AB31" i="6" s="1"/>
  <c r="S31" i="6"/>
  <c r="AA31" i="6" s="1"/>
  <c r="S37" i="5"/>
  <c r="AA37" i="5" s="1"/>
  <c r="R37" i="5"/>
  <c r="T37" i="5"/>
  <c r="S36" i="5"/>
  <c r="S35" i="5"/>
  <c r="AA35" i="5" s="1"/>
  <c r="T35" i="5"/>
  <c r="T33" i="5"/>
  <c r="AB33" i="5" s="1"/>
  <c r="S33" i="5"/>
  <c r="AA33" i="5" s="1"/>
  <c r="R33" i="5"/>
  <c r="R32" i="5"/>
  <c r="T31" i="5"/>
  <c r="AB31" i="5" s="1"/>
  <c r="S31" i="5"/>
  <c r="AA31" i="5" s="1"/>
  <c r="T37" i="4"/>
  <c r="AB37" i="4" s="1"/>
  <c r="S37" i="4"/>
  <c r="AA37" i="4" s="1"/>
  <c r="S36" i="4"/>
  <c r="AA36" i="4" s="1"/>
  <c r="T35" i="4"/>
  <c r="AB35" i="4" s="1"/>
  <c r="S35" i="4"/>
  <c r="AA35" i="4" s="1"/>
  <c r="S34" i="4"/>
  <c r="AA34" i="4" s="1"/>
  <c r="T33" i="4"/>
  <c r="AB33" i="4" s="1"/>
  <c r="S33" i="4"/>
  <c r="AA33" i="4" s="1"/>
  <c r="S32" i="4"/>
  <c r="AA32" i="4" s="1"/>
  <c r="T31" i="4"/>
  <c r="AB31" i="4" s="1"/>
  <c r="S31" i="4"/>
  <c r="AA31" i="4" s="1"/>
  <c r="T37" i="3"/>
  <c r="AB37" i="3" s="1"/>
  <c r="S37" i="3"/>
  <c r="AA37" i="3" s="1"/>
  <c r="R37" i="3"/>
  <c r="S36" i="3"/>
  <c r="S35" i="3"/>
  <c r="AA35" i="3" s="1"/>
  <c r="R34" i="3"/>
  <c r="S33" i="3"/>
  <c r="AA33" i="3" s="1"/>
  <c r="R33" i="3"/>
  <c r="S31" i="3"/>
  <c r="AA31" i="3" s="1"/>
  <c r="S37" i="2"/>
  <c r="R37" i="2"/>
  <c r="S36" i="2"/>
  <c r="AA36" i="2" s="1"/>
  <c r="S35" i="2"/>
  <c r="R34" i="2"/>
  <c r="S33" i="2"/>
  <c r="R33" i="2"/>
  <c r="S32" i="2"/>
  <c r="AA32" i="2" s="1"/>
  <c r="S31" i="2"/>
  <c r="R37" i="1"/>
  <c r="S36" i="1"/>
  <c r="AA36" i="1" s="1"/>
  <c r="R33" i="1"/>
  <c r="S32" i="1"/>
  <c r="AA32" i="1" s="1"/>
  <c r="S31" i="1"/>
  <c r="AA31" i="1" s="1"/>
  <c r="Z34" i="8" l="1"/>
  <c r="Z34" i="10"/>
  <c r="R36" i="7"/>
  <c r="AA33" i="2"/>
  <c r="AA37" i="2"/>
  <c r="R32" i="4"/>
  <c r="Z31" i="8"/>
  <c r="Z35" i="8"/>
  <c r="AA31" i="2"/>
  <c r="AA35" i="2"/>
  <c r="R33" i="4"/>
  <c r="R33" i="7"/>
  <c r="R37" i="7"/>
  <c r="Z33" i="8"/>
  <c r="Z37" i="8"/>
  <c r="Z33" i="10"/>
  <c r="Z37" i="10"/>
  <c r="Z32" i="8"/>
  <c r="Z36" i="8"/>
  <c r="Z32" i="10"/>
  <c r="Z36" i="10"/>
  <c r="Z31" i="10"/>
  <c r="Z35" i="10"/>
  <c r="R36" i="5"/>
  <c r="R36" i="4"/>
  <c r="Z37" i="5"/>
  <c r="R32" i="1"/>
  <c r="T33" i="1"/>
  <c r="AB33" i="1" s="1"/>
  <c r="R34" i="1"/>
  <c r="T31" i="1"/>
  <c r="AB31" i="1" s="1"/>
  <c r="R36" i="3"/>
  <c r="R32" i="3"/>
  <c r="T33" i="3"/>
  <c r="AB33" i="3" s="1"/>
  <c r="S34" i="5"/>
  <c r="AA34" i="5" s="1"/>
  <c r="S32" i="5"/>
  <c r="AA32" i="5" s="1"/>
  <c r="R35" i="5"/>
  <c r="R31" i="5"/>
  <c r="R36" i="2"/>
  <c r="R32" i="2"/>
  <c r="R34" i="5"/>
  <c r="R37" i="6"/>
  <c r="T36" i="7"/>
  <c r="AB36" i="7" s="1"/>
  <c r="R35" i="7"/>
  <c r="T34" i="7"/>
  <c r="AB34" i="7" s="1"/>
  <c r="T32" i="7"/>
  <c r="AB32" i="7" s="1"/>
  <c r="R34" i="7"/>
  <c r="AA34" i="6"/>
  <c r="T34" i="6"/>
  <c r="AB34" i="6" s="1"/>
  <c r="T36" i="6"/>
  <c r="AB36" i="6" s="1"/>
  <c r="T32" i="6"/>
  <c r="AB32" i="6" s="1"/>
  <c r="AA36" i="5"/>
  <c r="T36" i="5"/>
  <c r="AB36" i="5" s="1"/>
  <c r="T34" i="5"/>
  <c r="AB34" i="5" s="1"/>
  <c r="T32" i="5"/>
  <c r="AB32" i="5" s="1"/>
  <c r="T31" i="3"/>
  <c r="AB31" i="3" s="1"/>
  <c r="T35" i="3"/>
  <c r="AB35" i="3" s="1"/>
  <c r="T37" i="1"/>
  <c r="AB37" i="1" s="1"/>
  <c r="T35" i="1"/>
  <c r="AB35" i="1" s="1"/>
  <c r="R35" i="4"/>
  <c r="T34" i="4"/>
  <c r="AB34" i="4" s="1"/>
  <c r="T32" i="4"/>
  <c r="AB32" i="4" s="1"/>
  <c r="R31" i="4"/>
  <c r="R37" i="4"/>
  <c r="R34" i="4"/>
  <c r="T36" i="4"/>
  <c r="AB36" i="4" s="1"/>
  <c r="AA36" i="3"/>
  <c r="S34" i="3"/>
  <c r="AA34" i="3" s="1"/>
  <c r="S32" i="3"/>
  <c r="AA32" i="3" s="1"/>
  <c r="T32" i="3"/>
  <c r="AB32" i="3" s="1"/>
  <c r="T34" i="3"/>
  <c r="AB34" i="3" s="1"/>
  <c r="T36" i="3"/>
  <c r="AB36" i="3" s="1"/>
  <c r="R35" i="3"/>
  <c r="R31" i="3"/>
  <c r="AB36" i="2"/>
  <c r="R35" i="2"/>
  <c r="R31" i="2"/>
  <c r="T32" i="2"/>
  <c r="AB32" i="2" s="1"/>
  <c r="T34" i="2"/>
  <c r="AB34" i="2" s="1"/>
  <c r="T36" i="1"/>
  <c r="AB36" i="1" s="1"/>
  <c r="T34" i="1"/>
  <c r="AB34" i="1" s="1"/>
  <c r="T32" i="1"/>
  <c r="AB32" i="1" s="1"/>
  <c r="R35" i="1"/>
  <c r="R31" i="1"/>
  <c r="R36" i="1"/>
  <c r="Z32" i="9"/>
  <c r="Z35" i="9"/>
  <c r="Z31" i="9"/>
  <c r="Z34" i="9"/>
  <c r="Z36" i="9"/>
  <c r="Z33" i="9"/>
  <c r="Z37" i="9"/>
  <c r="R31" i="7"/>
  <c r="Z37" i="7"/>
  <c r="R32" i="7"/>
  <c r="Z36" i="7"/>
  <c r="Z35" i="7"/>
  <c r="Z34" i="6"/>
  <c r="Z33" i="6"/>
  <c r="R31" i="6"/>
  <c r="Z36" i="6"/>
  <c r="R32" i="6"/>
  <c r="Z35" i="6"/>
  <c r="Z32" i="5"/>
  <c r="Z33" i="5"/>
  <c r="AB35" i="5"/>
  <c r="AB37" i="5"/>
  <c r="Z33" i="4"/>
  <c r="Z32" i="4"/>
  <c r="Z36" i="4"/>
  <c r="Z33" i="3"/>
  <c r="Z34" i="3"/>
  <c r="Z37" i="3"/>
  <c r="Z32" i="2"/>
  <c r="Z34" i="2"/>
  <c r="Z35" i="2"/>
  <c r="Z37" i="2"/>
  <c r="Z33" i="2"/>
  <c r="Z33" i="1"/>
  <c r="Z37" i="1"/>
  <c r="Z32" i="1"/>
  <c r="Z34" i="1"/>
  <c r="Z34" i="4" l="1"/>
  <c r="Z36" i="3"/>
  <c r="Z31" i="5"/>
  <c r="Z33" i="7"/>
  <c r="Z36" i="2"/>
  <c r="Z37" i="4"/>
  <c r="Z35" i="1"/>
  <c r="Z37" i="6"/>
  <c r="Z32" i="3"/>
  <c r="Z35" i="4"/>
  <c r="Z36" i="5"/>
  <c r="Z31" i="4"/>
  <c r="Z34" i="7"/>
  <c r="Z35" i="5"/>
  <c r="Z34" i="5"/>
  <c r="Z35" i="3"/>
  <c r="Z31" i="3"/>
  <c r="Z31" i="2"/>
  <c r="Z36" i="1"/>
  <c r="Z31" i="1"/>
  <c r="Z31" i="7"/>
  <c r="Z32" i="7"/>
  <c r="Z32" i="6"/>
  <c r="Z31" i="6"/>
  <c r="S11" i="2" l="1"/>
  <c r="AA11" i="2" s="1"/>
  <c r="T18" i="8"/>
  <c r="AB18" i="8" s="1"/>
  <c r="T26" i="9"/>
  <c r="AB26" i="9" s="1"/>
  <c r="T26" i="6"/>
  <c r="T26" i="5"/>
  <c r="AB26" i="5" s="1"/>
  <c r="T26" i="2"/>
  <c r="AB26" i="2" s="1"/>
  <c r="S20" i="6"/>
  <c r="AA20" i="6" s="1"/>
  <c r="S8" i="4"/>
  <c r="AA8" i="4" s="1"/>
  <c r="T12" i="3"/>
  <c r="AB12" i="3" s="1"/>
  <c r="T19" i="2"/>
  <c r="T23" i="10"/>
  <c r="AB23" i="10" s="1"/>
  <c r="T29" i="10"/>
  <c r="T29" i="9"/>
  <c r="T29" i="8"/>
  <c r="T29" i="7"/>
  <c r="T29" i="4"/>
  <c r="T29" i="3"/>
  <c r="T29" i="5"/>
  <c r="T29" i="2"/>
  <c r="T29" i="6"/>
  <c r="T29" i="1"/>
  <c r="S17" i="5"/>
  <c r="S21" i="7"/>
  <c r="AA21" i="7" s="1"/>
  <c r="S25" i="10"/>
  <c r="AA25" i="10" s="1"/>
  <c r="S25" i="1"/>
  <c r="AA25" i="1" s="1"/>
  <c r="S28" i="6"/>
  <c r="AA28" i="6" s="1"/>
  <c r="S28" i="1"/>
  <c r="AA28" i="1" s="1"/>
  <c r="S30" i="10"/>
  <c r="S30" i="6"/>
  <c r="S30" i="5"/>
  <c r="AA30" i="5" s="1"/>
  <c r="S30" i="9"/>
  <c r="S30" i="8"/>
  <c r="S30" i="7"/>
  <c r="S30" i="4"/>
  <c r="S30" i="3"/>
  <c r="S30" i="2"/>
  <c r="S30" i="1"/>
  <c r="S13" i="8"/>
  <c r="AA13" i="8" s="1"/>
  <c r="T9" i="8"/>
  <c r="AB9" i="8" s="1"/>
  <c r="T9" i="3"/>
  <c r="AB9" i="3" s="1"/>
  <c r="T13" i="1"/>
  <c r="AB13" i="1" s="1"/>
  <c r="T20" i="7"/>
  <c r="AB20" i="7" s="1"/>
  <c r="T24" i="5"/>
  <c r="AB24" i="5" s="1"/>
  <c r="T24" i="4"/>
  <c r="AB24" i="4" s="1"/>
  <c r="T24" i="6"/>
  <c r="AB24" i="6" s="1"/>
  <c r="T28" i="7"/>
  <c r="T28" i="3"/>
  <c r="AB28" i="3" s="1"/>
  <c r="T30" i="10"/>
  <c r="T30" i="9"/>
  <c r="T30" i="8"/>
  <c r="T30" i="7"/>
  <c r="T30" i="6"/>
  <c r="T30" i="4"/>
  <c r="T30" i="3"/>
  <c r="T30" i="2"/>
  <c r="T30" i="5"/>
  <c r="T30" i="1"/>
  <c r="S18" i="10"/>
  <c r="S22" i="7"/>
  <c r="AA22" i="7" s="1"/>
  <c r="S22" i="4"/>
  <c r="AA22" i="4" s="1"/>
  <c r="S26" i="9"/>
  <c r="AA26" i="9" s="1"/>
  <c r="S26" i="10"/>
  <c r="AA26" i="10" s="1"/>
  <c r="S26" i="2"/>
  <c r="AA26" i="2" s="1"/>
  <c r="S15" i="10"/>
  <c r="AA15" i="10" s="1"/>
  <c r="S15" i="5"/>
  <c r="AA15" i="5" s="1"/>
  <c r="S15" i="1"/>
  <c r="AA15" i="1" s="1"/>
  <c r="T11" i="5"/>
  <c r="AB11" i="5" s="1"/>
  <c r="T11" i="8"/>
  <c r="AB11" i="8" s="1"/>
  <c r="T22" i="5"/>
  <c r="AB22" i="5" s="1"/>
  <c r="T22" i="4"/>
  <c r="AB22" i="4" s="1"/>
  <c r="S24" i="2"/>
  <c r="AA24" i="2" s="1"/>
  <c r="S10" i="8"/>
  <c r="AA10" i="8" s="1"/>
  <c r="S10" i="2"/>
  <c r="AA10" i="2" s="1"/>
  <c r="S14" i="7"/>
  <c r="AA14" i="7" s="1"/>
  <c r="S14" i="5"/>
  <c r="AA14" i="5" s="1"/>
  <c r="T10" i="8"/>
  <c r="AB10" i="8" s="1"/>
  <c r="T10" i="7"/>
  <c r="AB10" i="7" s="1"/>
  <c r="T10" i="5"/>
  <c r="AB10" i="5" s="1"/>
  <c r="T10" i="2"/>
  <c r="AB10" i="2" s="1"/>
  <c r="T14" i="9"/>
  <c r="AB14" i="9" s="1"/>
  <c r="T14" i="8"/>
  <c r="AB14" i="8" s="1"/>
  <c r="T14" i="7"/>
  <c r="AB14" i="7" s="1"/>
  <c r="T14" i="5"/>
  <c r="AB14" i="5" s="1"/>
  <c r="T14" i="3"/>
  <c r="AB14" i="3" s="1"/>
  <c r="T17" i="8"/>
  <c r="AB17" i="8" s="1"/>
  <c r="T17" i="6"/>
  <c r="AB17" i="6" s="1"/>
  <c r="T17" i="7"/>
  <c r="AB17" i="7" s="1"/>
  <c r="T21" i="8"/>
  <c r="AB21" i="8" s="1"/>
  <c r="T25" i="5"/>
  <c r="AB25" i="5" s="1"/>
  <c r="T25" i="6"/>
  <c r="AB25" i="6" s="1"/>
  <c r="T25" i="7"/>
  <c r="AB25" i="7" s="1"/>
  <c r="S19" i="3"/>
  <c r="AA19" i="3" s="1"/>
  <c r="S23" i="10"/>
  <c r="AA23" i="10" s="1"/>
  <c r="S23" i="6"/>
  <c r="AA23" i="6" s="1"/>
  <c r="S27" i="4"/>
  <c r="AA27" i="4" s="1"/>
  <c r="S27" i="2"/>
  <c r="AA27" i="2" s="1"/>
  <c r="S27" i="8"/>
  <c r="AA27" i="8" s="1"/>
  <c r="S29" i="9"/>
  <c r="AA29" i="9" s="1"/>
  <c r="S29" i="10"/>
  <c r="S29" i="6"/>
  <c r="S29" i="8"/>
  <c r="S29" i="7"/>
  <c r="AA29" i="7" s="1"/>
  <c r="S29" i="5"/>
  <c r="S29" i="4"/>
  <c r="S29" i="2"/>
  <c r="S29" i="1"/>
  <c r="AA29" i="1" s="1"/>
  <c r="S29" i="3"/>
  <c r="S24" i="9" l="1"/>
  <c r="AA24" i="9" s="1"/>
  <c r="T22" i="3"/>
  <c r="AB22" i="3" s="1"/>
  <c r="S13" i="10"/>
  <c r="S9" i="4"/>
  <c r="AA9" i="4" s="1"/>
  <c r="S28" i="10"/>
  <c r="AA28" i="10" s="1"/>
  <c r="S21" i="8"/>
  <c r="AA21" i="8" s="1"/>
  <c r="T16" i="1"/>
  <c r="T16" i="9"/>
  <c r="S23" i="1"/>
  <c r="AA23" i="1" s="1"/>
  <c r="T17" i="2"/>
  <c r="AB17" i="2" s="1"/>
  <c r="T14" i="4"/>
  <c r="AB14" i="4" s="1"/>
  <c r="M39" i="9"/>
  <c r="T24" i="3"/>
  <c r="Y39" i="1"/>
  <c r="Y39" i="8"/>
  <c r="S25" i="8"/>
  <c r="S21" i="1"/>
  <c r="AA21" i="1" s="1"/>
  <c r="AB19" i="2"/>
  <c r="T15" i="4"/>
  <c r="AB15" i="4" s="1"/>
  <c r="S23" i="3"/>
  <c r="AA23" i="3" s="1"/>
  <c r="T10" i="9"/>
  <c r="AB10" i="9" s="1"/>
  <c r="S14" i="8"/>
  <c r="AA14" i="8" s="1"/>
  <c r="S10" i="7"/>
  <c r="AA10" i="7" s="1"/>
  <c r="I39" i="5"/>
  <c r="S18" i="1"/>
  <c r="AA18" i="1" s="1"/>
  <c r="S18" i="4"/>
  <c r="AA18" i="4" s="1"/>
  <c r="AB30" i="5"/>
  <c r="Y39" i="4"/>
  <c r="Q39" i="8"/>
  <c r="AB29" i="5"/>
  <c r="E39" i="8"/>
  <c r="I39" i="9"/>
  <c r="Y39" i="2"/>
  <c r="Q39" i="9"/>
  <c r="S23" i="5"/>
  <c r="AA23" i="5" s="1"/>
  <c r="S19" i="5"/>
  <c r="AA19" i="5" s="1"/>
  <c r="S14" i="4"/>
  <c r="AA14" i="4" s="1"/>
  <c r="R29" i="4"/>
  <c r="R29" i="9"/>
  <c r="R27" i="4"/>
  <c r="R23" i="4"/>
  <c r="R16" i="5"/>
  <c r="R12" i="2"/>
  <c r="R8" i="6"/>
  <c r="R26" i="2"/>
  <c r="R22" i="9"/>
  <c r="R15" i="5"/>
  <c r="R7" i="6"/>
  <c r="R28" i="1"/>
  <c r="R28" i="10"/>
  <c r="R20" i="7"/>
  <c r="R9" i="4"/>
  <c r="R9" i="10"/>
  <c r="S26" i="6"/>
  <c r="AA26" i="6" s="1"/>
  <c r="S18" i="6"/>
  <c r="AA18" i="6" s="1"/>
  <c r="AB28" i="7"/>
  <c r="T20" i="3"/>
  <c r="AB20" i="3" s="1"/>
  <c r="T13" i="10"/>
  <c r="AB13" i="10" s="1"/>
  <c r="S9" i="6"/>
  <c r="AA9" i="6" s="1"/>
  <c r="R18" i="9"/>
  <c r="R11" i="3"/>
  <c r="R11" i="10"/>
  <c r="AA25" i="8"/>
  <c r="AA17" i="5"/>
  <c r="AB29" i="6"/>
  <c r="T27" i="10"/>
  <c r="AB27" i="10" s="1"/>
  <c r="T19" i="3"/>
  <c r="AB19" i="3" s="1"/>
  <c r="AB16" i="9"/>
  <c r="T8" i="5"/>
  <c r="AB8" i="5" s="1"/>
  <c r="S16" i="1"/>
  <c r="AA16" i="1" s="1"/>
  <c r="S12" i="3"/>
  <c r="AA12" i="3" s="1"/>
  <c r="R27" i="10"/>
  <c r="R23" i="6"/>
  <c r="R19" i="10"/>
  <c r="R16" i="10"/>
  <c r="R8" i="5"/>
  <c r="R26" i="5"/>
  <c r="R22" i="3"/>
  <c r="R15" i="8"/>
  <c r="R7" i="10"/>
  <c r="R30" i="4"/>
  <c r="R20" i="9"/>
  <c r="R9" i="6"/>
  <c r="AB30" i="3"/>
  <c r="AA13" i="10"/>
  <c r="R11" i="6"/>
  <c r="Y39" i="9"/>
  <c r="AB29" i="4"/>
  <c r="T8" i="1"/>
  <c r="AB8" i="1" s="1"/>
  <c r="R29" i="8"/>
  <c r="R23" i="2"/>
  <c r="R16" i="6"/>
  <c r="R12" i="7"/>
  <c r="R8" i="10"/>
  <c r="R26" i="7"/>
  <c r="R26" i="10"/>
  <c r="R22" i="4"/>
  <c r="R7" i="3"/>
  <c r="S7" i="4"/>
  <c r="S7" i="6"/>
  <c r="R30" i="5"/>
  <c r="R30" i="10"/>
  <c r="S26" i="5"/>
  <c r="AA26" i="5" s="1"/>
  <c r="S18" i="2"/>
  <c r="AA18" i="2" s="1"/>
  <c r="AB30" i="8"/>
  <c r="T20" i="1"/>
  <c r="AB20" i="1" s="1"/>
  <c r="T13" i="4"/>
  <c r="AB13" i="4" s="1"/>
  <c r="S13" i="2"/>
  <c r="AA13" i="2" s="1"/>
  <c r="AA30" i="4"/>
  <c r="S17" i="3"/>
  <c r="AA17" i="3" s="1"/>
  <c r="S17" i="7"/>
  <c r="AA17" i="7" s="1"/>
  <c r="AB29" i="10"/>
  <c r="T27" i="2"/>
  <c r="AB27" i="2" s="1"/>
  <c r="T23" i="4"/>
  <c r="AB23" i="4" s="1"/>
  <c r="T19" i="6"/>
  <c r="AB19" i="6" s="1"/>
  <c r="AB16" i="1"/>
  <c r="T16" i="10"/>
  <c r="AB16" i="10" s="1"/>
  <c r="T12" i="8"/>
  <c r="AB12" i="8" s="1"/>
  <c r="T8" i="10"/>
  <c r="AB8" i="10" s="1"/>
  <c r="S16" i="7"/>
  <c r="AA16" i="7" s="1"/>
  <c r="S12" i="6"/>
  <c r="AA12" i="6" s="1"/>
  <c r="S12" i="10"/>
  <c r="AA12" i="10" s="1"/>
  <c r="S8" i="9"/>
  <c r="AA8" i="9" s="1"/>
  <c r="R25" i="4"/>
  <c r="R25" i="2"/>
  <c r="R25" i="6"/>
  <c r="R25" i="10"/>
  <c r="R21" i="3"/>
  <c r="R21" i="2"/>
  <c r="R14" i="7"/>
  <c r="R10" i="6"/>
  <c r="S20" i="1"/>
  <c r="AA20" i="1" s="1"/>
  <c r="AB26" i="6"/>
  <c r="T18" i="10"/>
  <c r="AB18" i="10" s="1"/>
  <c r="T15" i="1"/>
  <c r="AB15" i="1" s="1"/>
  <c r="T7" i="10"/>
  <c r="T7" i="3"/>
  <c r="T7" i="5"/>
  <c r="S11" i="5"/>
  <c r="AA11" i="5" s="1"/>
  <c r="R24" i="4"/>
  <c r="R13" i="7"/>
  <c r="AA29" i="2"/>
  <c r="AA29" i="8"/>
  <c r="S27" i="5"/>
  <c r="AA27" i="5" s="1"/>
  <c r="S27" i="7"/>
  <c r="AA27" i="7" s="1"/>
  <c r="S27" i="9"/>
  <c r="AA27" i="9" s="1"/>
  <c r="S19" i="8"/>
  <c r="AA19" i="8" s="1"/>
  <c r="S19" i="7"/>
  <c r="AA19" i="7" s="1"/>
  <c r="S19" i="9"/>
  <c r="AA19" i="9" s="1"/>
  <c r="T25" i="2"/>
  <c r="AB25" i="2" s="1"/>
  <c r="T25" i="4"/>
  <c r="AB25" i="4" s="1"/>
  <c r="T25" i="8"/>
  <c r="AB25" i="8" s="1"/>
  <c r="T25" i="9"/>
  <c r="AB25" i="9" s="1"/>
  <c r="T21" i="1"/>
  <c r="AB21" i="1" s="1"/>
  <c r="T21" i="10"/>
  <c r="AB21" i="10" s="1"/>
  <c r="T17" i="3"/>
  <c r="AB17" i="3" s="1"/>
  <c r="T17" i="4"/>
  <c r="AB17" i="4" s="1"/>
  <c r="T14" i="2"/>
  <c r="AB14" i="2" s="1"/>
  <c r="T10" i="3"/>
  <c r="AB10" i="3" s="1"/>
  <c r="S14" i="1"/>
  <c r="AA14" i="1" s="1"/>
  <c r="S14" i="6"/>
  <c r="AA14" i="6" s="1"/>
  <c r="S14" i="10"/>
  <c r="AA14" i="10" s="1"/>
  <c r="S10" i="3"/>
  <c r="AA10" i="3" s="1"/>
  <c r="S10" i="9"/>
  <c r="AA10" i="9" s="1"/>
  <c r="R29" i="1"/>
  <c r="R29" i="6"/>
  <c r="R27" i="6"/>
  <c r="R27" i="2"/>
  <c r="R27" i="7"/>
  <c r="R27" i="9"/>
  <c r="R23" i="3"/>
  <c r="R23" i="1"/>
  <c r="R23" i="7"/>
  <c r="R23" i="8"/>
  <c r="R19" i="5"/>
  <c r="R19" i="9"/>
  <c r="R16" i="1"/>
  <c r="Z16" i="1" s="1"/>
  <c r="R16" i="7"/>
  <c r="R12" i="1"/>
  <c r="R12" i="4"/>
  <c r="R12" i="8"/>
  <c r="R8" i="1"/>
  <c r="R8" i="9"/>
  <c r="R26" i="1"/>
  <c r="R26" i="6"/>
  <c r="R26" i="8"/>
  <c r="R22" i="5"/>
  <c r="R15" i="4"/>
  <c r="R15" i="2"/>
  <c r="R15" i="9"/>
  <c r="R7" i="1"/>
  <c r="R7" i="7"/>
  <c r="S24" i="4"/>
  <c r="AA24" i="4" s="1"/>
  <c r="S24" i="8"/>
  <c r="AA24" i="8" s="1"/>
  <c r="T22" i="2"/>
  <c r="AB22" i="2" s="1"/>
  <c r="T22" i="8"/>
  <c r="AB22" i="8" s="1"/>
  <c r="T22" i="10"/>
  <c r="AB22" i="10" s="1"/>
  <c r="T11" i="2"/>
  <c r="AB11" i="2" s="1"/>
  <c r="T11" i="6"/>
  <c r="AB11" i="6" s="1"/>
  <c r="T11" i="10"/>
  <c r="AB11" i="10" s="1"/>
  <c r="S15" i="3"/>
  <c r="AA15" i="3" s="1"/>
  <c r="S15" i="6"/>
  <c r="AA15" i="6" s="1"/>
  <c r="S7" i="3"/>
  <c r="S7" i="8"/>
  <c r="S7" i="7"/>
  <c r="R30" i="2"/>
  <c r="R30" i="6"/>
  <c r="R28" i="2"/>
  <c r="R28" i="3"/>
  <c r="R28" i="8"/>
  <c r="R20" i="3"/>
  <c r="R20" i="2"/>
  <c r="R9" i="3"/>
  <c r="R9" i="7"/>
  <c r="S26" i="3"/>
  <c r="AA26" i="3" s="1"/>
  <c r="S26" i="1"/>
  <c r="AA26" i="1" s="1"/>
  <c r="S22" i="1"/>
  <c r="AA22" i="1" s="1"/>
  <c r="S22" i="5"/>
  <c r="AA22" i="5" s="1"/>
  <c r="S22" i="6"/>
  <c r="AA22" i="6" s="1"/>
  <c r="S22" i="10"/>
  <c r="AA22" i="10" s="1"/>
  <c r="S18" i="3"/>
  <c r="AA18" i="3" s="1"/>
  <c r="S18" i="9"/>
  <c r="AA18" i="9" s="1"/>
  <c r="AB30" i="1"/>
  <c r="AB30" i="4"/>
  <c r="AB30" i="9"/>
  <c r="T28" i="4"/>
  <c r="AB28" i="4" s="1"/>
  <c r="T28" i="5"/>
  <c r="AB28" i="5" s="1"/>
  <c r="T28" i="8"/>
  <c r="AB28" i="8" s="1"/>
  <c r="T28" i="9"/>
  <c r="AB28" i="9" s="1"/>
  <c r="AB24" i="3"/>
  <c r="T24" i="8"/>
  <c r="AB24" i="8" s="1"/>
  <c r="T24" i="10"/>
  <c r="AB24" i="10" s="1"/>
  <c r="T20" i="2"/>
  <c r="AB20" i="2" s="1"/>
  <c r="T20" i="9"/>
  <c r="AB20" i="9" s="1"/>
  <c r="T13" i="7"/>
  <c r="AB13" i="7" s="1"/>
  <c r="T13" i="5"/>
  <c r="AB13" i="5" s="1"/>
  <c r="T9" i="7"/>
  <c r="AB9" i="7" s="1"/>
  <c r="T9" i="6"/>
  <c r="AB9" i="6" s="1"/>
  <c r="T9" i="9"/>
  <c r="AB9" i="9" s="1"/>
  <c r="S13" i="4"/>
  <c r="AA13" i="4" s="1"/>
  <c r="S13" i="9"/>
  <c r="AA13" i="9" s="1"/>
  <c r="S9" i="2"/>
  <c r="AA9" i="2" s="1"/>
  <c r="S9" i="5"/>
  <c r="AA9" i="5" s="1"/>
  <c r="S9" i="7"/>
  <c r="AA9" i="7" s="1"/>
  <c r="R18" i="2"/>
  <c r="R11" i="4"/>
  <c r="R11" i="7"/>
  <c r="AA30" i="1"/>
  <c r="AA30" i="7"/>
  <c r="AA30" i="6"/>
  <c r="S28" i="2"/>
  <c r="AA28" i="2" s="1"/>
  <c r="S28" i="5"/>
  <c r="AA28" i="5" s="1"/>
  <c r="S25" i="3"/>
  <c r="AA25" i="3" s="1"/>
  <c r="S21" i="2"/>
  <c r="AA21" i="2" s="1"/>
  <c r="S21" i="4"/>
  <c r="AA21" i="4" s="1"/>
  <c r="S21" i="9"/>
  <c r="AA21" i="9" s="1"/>
  <c r="S17" i="9"/>
  <c r="AA17" i="9" s="1"/>
  <c r="S17" i="1"/>
  <c r="AA17" i="1" s="1"/>
  <c r="S17" i="8"/>
  <c r="AA17" i="8" s="1"/>
  <c r="AB29" i="2"/>
  <c r="AB29" i="7"/>
  <c r="T27" i="1"/>
  <c r="AB27" i="1" s="1"/>
  <c r="T27" i="8"/>
  <c r="AB27" i="8" s="1"/>
  <c r="T27" i="7"/>
  <c r="AB27" i="7" s="1"/>
  <c r="T27" i="5"/>
  <c r="AB27" i="5" s="1"/>
  <c r="T27" i="6"/>
  <c r="AB27" i="6" s="1"/>
  <c r="T23" i="2"/>
  <c r="AB23" i="2" s="1"/>
  <c r="T23" i="8"/>
  <c r="AB23" i="8" s="1"/>
  <c r="T19" i="1"/>
  <c r="AB19" i="1" s="1"/>
  <c r="T19" i="7"/>
  <c r="AB19" i="7" s="1"/>
  <c r="T16" i="6"/>
  <c r="AB16" i="6" s="1"/>
  <c r="T16" i="5"/>
  <c r="AB16" i="5" s="1"/>
  <c r="T12" i="1"/>
  <c r="AB12" i="1" s="1"/>
  <c r="T12" i="4"/>
  <c r="AB12" i="4" s="1"/>
  <c r="T12" i="9"/>
  <c r="AB12" i="9" s="1"/>
  <c r="T8" i="6"/>
  <c r="AB8" i="6" s="1"/>
  <c r="T8" i="7"/>
  <c r="AB8" i="7" s="1"/>
  <c r="S16" i="2"/>
  <c r="AA16" i="2" s="1"/>
  <c r="S16" i="5"/>
  <c r="AA16" i="5" s="1"/>
  <c r="S16" i="9"/>
  <c r="AA16" i="9" s="1"/>
  <c r="S12" i="4"/>
  <c r="AA12" i="4" s="1"/>
  <c r="S12" i="8"/>
  <c r="AA12" i="8" s="1"/>
  <c r="S8" i="1"/>
  <c r="AA8" i="1" s="1"/>
  <c r="S8" i="5"/>
  <c r="AA8" i="5" s="1"/>
  <c r="S8" i="7"/>
  <c r="AA8" i="7" s="1"/>
  <c r="R25" i="9"/>
  <c r="R21" i="7"/>
  <c r="R21" i="8"/>
  <c r="R17" i="3"/>
  <c r="R17" i="6"/>
  <c r="R14" i="3"/>
  <c r="R14" i="2"/>
  <c r="R14" i="8"/>
  <c r="R10" i="9"/>
  <c r="R10" i="7"/>
  <c r="S20" i="2"/>
  <c r="AA20" i="2" s="1"/>
  <c r="S20" i="9"/>
  <c r="AA20" i="9" s="1"/>
  <c r="T26" i="7"/>
  <c r="AB26" i="7" s="1"/>
  <c r="T18" i="7"/>
  <c r="AB18" i="7" s="1"/>
  <c r="T15" i="3"/>
  <c r="AB15" i="3" s="1"/>
  <c r="T15" i="5"/>
  <c r="AB15" i="5" s="1"/>
  <c r="T7" i="8"/>
  <c r="T7" i="6"/>
  <c r="T7" i="9"/>
  <c r="S11" i="3"/>
  <c r="AA11" i="3" s="1"/>
  <c r="S11" i="6"/>
  <c r="AA11" i="6" s="1"/>
  <c r="R24" i="1"/>
  <c r="R24" i="10"/>
  <c r="R13" i="5"/>
  <c r="R13" i="9"/>
  <c r="AA29" i="4"/>
  <c r="AA29" i="6"/>
  <c r="S27" i="10"/>
  <c r="AA27" i="10" s="1"/>
  <c r="S23" i="2"/>
  <c r="AA23" i="2" s="1"/>
  <c r="S23" i="4"/>
  <c r="AA23" i="4" s="1"/>
  <c r="S23" i="8"/>
  <c r="AA23" i="8" s="1"/>
  <c r="S19" i="1"/>
  <c r="AA19" i="1" s="1"/>
  <c r="S19" i="10"/>
  <c r="AA19" i="10" s="1"/>
  <c r="T21" i="7"/>
  <c r="AB21" i="7" s="1"/>
  <c r="T21" i="6"/>
  <c r="AB21" i="6" s="1"/>
  <c r="T21" i="5"/>
  <c r="AB21" i="5" s="1"/>
  <c r="T17" i="1"/>
  <c r="AB17" i="1" s="1"/>
  <c r="T17" i="9"/>
  <c r="AB17" i="9" s="1"/>
  <c r="T14" i="1"/>
  <c r="AB14" i="1" s="1"/>
  <c r="T14" i="10"/>
  <c r="AB14" i="10" s="1"/>
  <c r="T10" i="4"/>
  <c r="AB10" i="4" s="1"/>
  <c r="S14" i="2"/>
  <c r="AA14" i="2" s="1"/>
  <c r="S10" i="10"/>
  <c r="AA10" i="10" s="1"/>
  <c r="S10" i="5"/>
  <c r="AA10" i="5" s="1"/>
  <c r="R29" i="3"/>
  <c r="R29" i="7"/>
  <c r="R27" i="3"/>
  <c r="R23" i="10"/>
  <c r="R19" i="3"/>
  <c r="R19" i="2"/>
  <c r="R19" i="6"/>
  <c r="R16" i="2"/>
  <c r="R16" i="8"/>
  <c r="R12" i="3"/>
  <c r="R12" i="6"/>
  <c r="R12" i="10"/>
  <c r="R8" i="2"/>
  <c r="R8" i="7"/>
  <c r="R26" i="4"/>
  <c r="R26" i="3"/>
  <c r="R26" i="9"/>
  <c r="R22" i="2"/>
  <c r="R22" i="10"/>
  <c r="R15" i="1"/>
  <c r="R15" i="6"/>
  <c r="R15" i="10"/>
  <c r="R7" i="5"/>
  <c r="R7" i="9"/>
  <c r="S24" i="1"/>
  <c r="AA24" i="1" s="1"/>
  <c r="S24" i="5"/>
  <c r="AA24" i="5" s="1"/>
  <c r="S24" i="7"/>
  <c r="AA24" i="7" s="1"/>
  <c r="S24" i="10"/>
  <c r="AA24" i="10" s="1"/>
  <c r="T22" i="7"/>
  <c r="AB22" i="7" s="1"/>
  <c r="T11" i="1"/>
  <c r="AB11" i="1" s="1"/>
  <c r="T11" i="7"/>
  <c r="AB11" i="7" s="1"/>
  <c r="T11" i="9"/>
  <c r="AB11" i="9" s="1"/>
  <c r="S15" i="4"/>
  <c r="AA15" i="4" s="1"/>
  <c r="S15" i="7"/>
  <c r="AA15" i="7" s="1"/>
  <c r="S7" i="1"/>
  <c r="S7" i="9"/>
  <c r="S7" i="10"/>
  <c r="R30" i="3"/>
  <c r="R30" i="7"/>
  <c r="R28" i="5"/>
  <c r="R28" i="6"/>
  <c r="R28" i="9"/>
  <c r="R20" i="5"/>
  <c r="R20" i="1"/>
  <c r="R20" i="10"/>
  <c r="R9" i="5"/>
  <c r="R9" i="9"/>
  <c r="S26" i="4"/>
  <c r="AA26" i="4" s="1"/>
  <c r="S26" i="8"/>
  <c r="AA26" i="8" s="1"/>
  <c r="S22" i="2"/>
  <c r="AA22" i="2" s="1"/>
  <c r="S22" i="9"/>
  <c r="AA22" i="9" s="1"/>
  <c r="AA18" i="10"/>
  <c r="S18" i="8"/>
  <c r="AA18" i="8" s="1"/>
  <c r="AB30" i="6"/>
  <c r="AB30" i="10"/>
  <c r="T24" i="7"/>
  <c r="AB24" i="7" s="1"/>
  <c r="T20" i="5"/>
  <c r="AB20" i="5" s="1"/>
  <c r="T13" i="3"/>
  <c r="AB13" i="3" s="1"/>
  <c r="T13" i="8"/>
  <c r="AB13" i="8" s="1"/>
  <c r="T9" i="2"/>
  <c r="AB9" i="2" s="1"/>
  <c r="T9" i="4"/>
  <c r="AB9" i="4" s="1"/>
  <c r="T9" i="10"/>
  <c r="AB9" i="10" s="1"/>
  <c r="S13" i="1"/>
  <c r="AA13" i="1" s="1"/>
  <c r="S13" i="6"/>
  <c r="AA13" i="6" s="1"/>
  <c r="S9" i="1"/>
  <c r="AA9" i="1" s="1"/>
  <c r="S9" i="8"/>
  <c r="AA9" i="8" s="1"/>
  <c r="S9" i="10"/>
  <c r="AA9" i="10" s="1"/>
  <c r="R18" i="3"/>
  <c r="R18" i="1"/>
  <c r="R18" i="6"/>
  <c r="R18" i="10"/>
  <c r="R11" i="5"/>
  <c r="R11" i="9"/>
  <c r="AA30" i="2"/>
  <c r="AA30" i="8"/>
  <c r="AA30" i="10"/>
  <c r="S28" i="4"/>
  <c r="AA28" i="4" s="1"/>
  <c r="S28" i="8"/>
  <c r="AA28" i="8" s="1"/>
  <c r="S28" i="7"/>
  <c r="AA28" i="7" s="1"/>
  <c r="S28" i="9"/>
  <c r="AA28" i="9" s="1"/>
  <c r="I39" i="3"/>
  <c r="S25" i="4"/>
  <c r="AA25" i="4" s="1"/>
  <c r="S25" i="5"/>
  <c r="AA25" i="5" s="1"/>
  <c r="S25" i="7"/>
  <c r="AA25" i="7" s="1"/>
  <c r="S21" i="3"/>
  <c r="AA21" i="3" s="1"/>
  <c r="S21" i="5"/>
  <c r="AA21" i="5" s="1"/>
  <c r="S21" i="6"/>
  <c r="AA21" i="6" s="1"/>
  <c r="S21" i="10"/>
  <c r="AA21" i="10" s="1"/>
  <c r="S17" i="4"/>
  <c r="AA17" i="4" s="1"/>
  <c r="AB29" i="8"/>
  <c r="T27" i="4"/>
  <c r="AB27" i="4" s="1"/>
  <c r="T23" i="3"/>
  <c r="AB23" i="3" s="1"/>
  <c r="T23" i="6"/>
  <c r="AB23" i="6" s="1"/>
  <c r="T23" i="5"/>
  <c r="AB23" i="5" s="1"/>
  <c r="T19" i="8"/>
  <c r="AB19" i="8" s="1"/>
  <c r="T19" i="9"/>
  <c r="AB19" i="9" s="1"/>
  <c r="T19" i="5"/>
  <c r="AB19" i="5" s="1"/>
  <c r="T19" i="10"/>
  <c r="AB19" i="10" s="1"/>
  <c r="T16" i="3"/>
  <c r="AB16" i="3" s="1"/>
  <c r="T16" i="7"/>
  <c r="AB16" i="7" s="1"/>
  <c r="T12" i="2"/>
  <c r="AB12" i="2" s="1"/>
  <c r="T12" i="5"/>
  <c r="AB12" i="5" s="1"/>
  <c r="T12" i="10"/>
  <c r="AB12" i="10" s="1"/>
  <c r="T8" i="3"/>
  <c r="AB8" i="3" s="1"/>
  <c r="T8" i="8"/>
  <c r="AB8" i="8" s="1"/>
  <c r="S16" i="3"/>
  <c r="AA16" i="3" s="1"/>
  <c r="S16" i="6"/>
  <c r="AA16" i="6" s="1"/>
  <c r="S16" i="10"/>
  <c r="AA16" i="10" s="1"/>
  <c r="S12" i="1"/>
  <c r="AA12" i="1" s="1"/>
  <c r="S12" i="9"/>
  <c r="AA12" i="9" s="1"/>
  <c r="S8" i="2"/>
  <c r="AA8" i="2" s="1"/>
  <c r="S8" i="6"/>
  <c r="AA8" i="6" s="1"/>
  <c r="S8" i="10"/>
  <c r="AA8" i="10" s="1"/>
  <c r="Q39" i="1"/>
  <c r="Q39" i="10"/>
  <c r="R25" i="3"/>
  <c r="R25" i="7"/>
  <c r="R21" i="4"/>
  <c r="R21" i="1"/>
  <c r="R21" i="10"/>
  <c r="R17" i="5"/>
  <c r="R17" i="10"/>
  <c r="R14" i="5"/>
  <c r="R14" i="4"/>
  <c r="R14" i="10"/>
  <c r="R10" i="2"/>
  <c r="R10" i="8"/>
  <c r="S20" i="3"/>
  <c r="AA20" i="3" s="1"/>
  <c r="S20" i="8"/>
  <c r="AA20" i="8" s="1"/>
  <c r="T26" i="1"/>
  <c r="AB26" i="1" s="1"/>
  <c r="T26" i="3"/>
  <c r="AB26" i="3" s="1"/>
  <c r="T26" i="8"/>
  <c r="AB26" i="8" s="1"/>
  <c r="T26" i="10"/>
  <c r="AB26" i="10" s="1"/>
  <c r="T18" i="1"/>
  <c r="AB18" i="1" s="1"/>
  <c r="T18" i="9"/>
  <c r="AB18" i="9" s="1"/>
  <c r="T15" i="2"/>
  <c r="AB15" i="2" s="1"/>
  <c r="T15" i="6"/>
  <c r="AB15" i="6" s="1"/>
  <c r="T15" i="10"/>
  <c r="AB15" i="10" s="1"/>
  <c r="T7" i="2"/>
  <c r="T7" i="7"/>
  <c r="S11" i="8"/>
  <c r="AA11" i="8" s="1"/>
  <c r="S11" i="1"/>
  <c r="AA11" i="1" s="1"/>
  <c r="S11" i="7"/>
  <c r="AA11" i="7" s="1"/>
  <c r="R24" i="2"/>
  <c r="R24" i="6"/>
  <c r="R24" i="7"/>
  <c r="R24" i="8"/>
  <c r="R13" i="3"/>
  <c r="R13" i="2"/>
  <c r="R13" i="8"/>
  <c r="R21" i="6"/>
  <c r="R17" i="4"/>
  <c r="R17" i="7"/>
  <c r="R17" i="9"/>
  <c r="R14" i="1"/>
  <c r="R10" i="5"/>
  <c r="S20" i="5"/>
  <c r="AA20" i="5" s="1"/>
  <c r="R13" i="1"/>
  <c r="S10" i="1"/>
  <c r="AA10" i="1" s="1"/>
  <c r="T10" i="1"/>
  <c r="AB10" i="1" s="1"/>
  <c r="AA29" i="3"/>
  <c r="AA29" i="5"/>
  <c r="AA29" i="10"/>
  <c r="S27" i="1"/>
  <c r="AA27" i="1" s="1"/>
  <c r="S27" i="3"/>
  <c r="AA27" i="3" s="1"/>
  <c r="S27" i="6"/>
  <c r="AA27" i="6" s="1"/>
  <c r="S23" i="7"/>
  <c r="AA23" i="7" s="1"/>
  <c r="S23" i="9"/>
  <c r="AA23" i="9" s="1"/>
  <c r="S19" i="2"/>
  <c r="AA19" i="2" s="1"/>
  <c r="S19" i="4"/>
  <c r="AA19" i="4" s="1"/>
  <c r="S19" i="6"/>
  <c r="AA19" i="6" s="1"/>
  <c r="T25" i="1"/>
  <c r="AB25" i="1" s="1"/>
  <c r="T25" i="3"/>
  <c r="AB25" i="3" s="1"/>
  <c r="T25" i="10"/>
  <c r="AB25" i="10" s="1"/>
  <c r="T21" i="2"/>
  <c r="AB21" i="2" s="1"/>
  <c r="T21" i="3"/>
  <c r="AB21" i="3" s="1"/>
  <c r="T21" i="4"/>
  <c r="AB21" i="4" s="1"/>
  <c r="T21" i="9"/>
  <c r="AB21" i="9" s="1"/>
  <c r="T17" i="5"/>
  <c r="AB17" i="5" s="1"/>
  <c r="T17" i="10"/>
  <c r="AB17" i="10" s="1"/>
  <c r="T14" i="6"/>
  <c r="AB14" i="6" s="1"/>
  <c r="T10" i="6"/>
  <c r="AB10" i="6" s="1"/>
  <c r="T10" i="10"/>
  <c r="AB10" i="10" s="1"/>
  <c r="S14" i="3"/>
  <c r="AA14" i="3" s="1"/>
  <c r="S14" i="9"/>
  <c r="AA14" i="9" s="1"/>
  <c r="S10" i="4"/>
  <c r="AA10" i="4" s="1"/>
  <c r="S10" i="6"/>
  <c r="AA10" i="6" s="1"/>
  <c r="R29" i="2"/>
  <c r="R29" i="5"/>
  <c r="R29" i="10"/>
  <c r="R27" i="1"/>
  <c r="R27" i="5"/>
  <c r="R27" i="8"/>
  <c r="R23" i="5"/>
  <c r="R23" i="9"/>
  <c r="R19" i="1"/>
  <c r="R19" i="4"/>
  <c r="R19" i="7"/>
  <c r="R19" i="8"/>
  <c r="R16" i="3"/>
  <c r="R16" i="4"/>
  <c r="R16" i="9"/>
  <c r="R12" i="5"/>
  <c r="R12" i="9"/>
  <c r="R8" i="3"/>
  <c r="R8" i="4"/>
  <c r="R8" i="8"/>
  <c r="R22" i="1"/>
  <c r="R22" i="6"/>
  <c r="R22" i="7"/>
  <c r="R22" i="8"/>
  <c r="R15" i="3"/>
  <c r="R15" i="7"/>
  <c r="R7" i="4"/>
  <c r="E39" i="2"/>
  <c r="R7" i="2"/>
  <c r="R7" i="8"/>
  <c r="S24" i="3"/>
  <c r="AA24" i="3" s="1"/>
  <c r="S24" i="6"/>
  <c r="AA24" i="6" s="1"/>
  <c r="T22" i="1"/>
  <c r="AB22" i="1" s="1"/>
  <c r="T22" i="6"/>
  <c r="AB22" i="6" s="1"/>
  <c r="T22" i="9"/>
  <c r="AB22" i="9" s="1"/>
  <c r="T11" i="3"/>
  <c r="AB11" i="3" s="1"/>
  <c r="T11" i="4"/>
  <c r="AB11" i="4" s="1"/>
  <c r="S15" i="2"/>
  <c r="AA15" i="2" s="1"/>
  <c r="S15" i="8"/>
  <c r="AA15" i="8" s="1"/>
  <c r="S15" i="9"/>
  <c r="AA15" i="9" s="1"/>
  <c r="S7" i="2"/>
  <c r="S7" i="5"/>
  <c r="R30" i="1"/>
  <c r="R30" i="8"/>
  <c r="R30" i="9"/>
  <c r="R28" i="4"/>
  <c r="R28" i="7"/>
  <c r="R20" i="4"/>
  <c r="R20" i="6"/>
  <c r="R20" i="8"/>
  <c r="R9" i="1"/>
  <c r="R9" i="2"/>
  <c r="R9" i="8"/>
  <c r="S26" i="7"/>
  <c r="AA26" i="7" s="1"/>
  <c r="S22" i="3"/>
  <c r="AA22" i="3" s="1"/>
  <c r="S22" i="8"/>
  <c r="AA22" i="8" s="1"/>
  <c r="S18" i="5"/>
  <c r="AA18" i="5" s="1"/>
  <c r="S18" i="7"/>
  <c r="AA18" i="7" s="1"/>
  <c r="AB30" i="2"/>
  <c r="AB30" i="7"/>
  <c r="T28" i="2"/>
  <c r="AB28" i="2" s="1"/>
  <c r="T28" i="1"/>
  <c r="AB28" i="1" s="1"/>
  <c r="T28" i="6"/>
  <c r="AB28" i="6" s="1"/>
  <c r="T28" i="10"/>
  <c r="AB28" i="10" s="1"/>
  <c r="T24" i="2"/>
  <c r="AB24" i="2" s="1"/>
  <c r="T24" i="1"/>
  <c r="AB24" i="1" s="1"/>
  <c r="T24" i="9"/>
  <c r="AB24" i="9" s="1"/>
  <c r="T20" i="6"/>
  <c r="AB20" i="6" s="1"/>
  <c r="T20" i="4"/>
  <c r="AB20" i="4" s="1"/>
  <c r="T20" i="8"/>
  <c r="AB20" i="8" s="1"/>
  <c r="T20" i="10"/>
  <c r="AB20" i="10" s="1"/>
  <c r="T13" i="2"/>
  <c r="AB13" i="2" s="1"/>
  <c r="T13" i="6"/>
  <c r="AB13" i="6" s="1"/>
  <c r="T13" i="9"/>
  <c r="AB13" i="9" s="1"/>
  <c r="T9" i="1"/>
  <c r="AB9" i="1" s="1"/>
  <c r="T9" i="5"/>
  <c r="AB9" i="5" s="1"/>
  <c r="S13" i="3"/>
  <c r="AA13" i="3" s="1"/>
  <c r="S13" i="5"/>
  <c r="AA13" i="5" s="1"/>
  <c r="S13" i="7"/>
  <c r="AA13" i="7" s="1"/>
  <c r="S9" i="3"/>
  <c r="AA9" i="3" s="1"/>
  <c r="S9" i="9"/>
  <c r="AA9" i="9" s="1"/>
  <c r="R18" i="5"/>
  <c r="R18" i="4"/>
  <c r="R18" i="7"/>
  <c r="R18" i="8"/>
  <c r="R11" i="1"/>
  <c r="R11" i="2"/>
  <c r="R11" i="8"/>
  <c r="AA30" i="3"/>
  <c r="AA30" i="9"/>
  <c r="S28" i="3"/>
  <c r="AA28" i="3" s="1"/>
  <c r="I39" i="1"/>
  <c r="Y39" i="5"/>
  <c r="Y39" i="10"/>
  <c r="S25" i="2"/>
  <c r="AA25" i="2" s="1"/>
  <c r="S25" i="6"/>
  <c r="AA25" i="6" s="1"/>
  <c r="S25" i="9"/>
  <c r="AA25" i="9" s="1"/>
  <c r="S17" i="2"/>
  <c r="AA17" i="2" s="1"/>
  <c r="S17" i="6"/>
  <c r="AA17" i="6" s="1"/>
  <c r="S17" i="10"/>
  <c r="AA17" i="10" s="1"/>
  <c r="AB29" i="1"/>
  <c r="AB29" i="3"/>
  <c r="AB29" i="9"/>
  <c r="T27" i="9"/>
  <c r="AB27" i="9" s="1"/>
  <c r="T27" i="3"/>
  <c r="AB27" i="3" s="1"/>
  <c r="T23" i="1"/>
  <c r="AB23" i="1" s="1"/>
  <c r="T23" i="7"/>
  <c r="AB23" i="7" s="1"/>
  <c r="T23" i="9"/>
  <c r="AB23" i="9" s="1"/>
  <c r="T19" i="4"/>
  <c r="AB19" i="4" s="1"/>
  <c r="T16" i="2"/>
  <c r="T16" i="4"/>
  <c r="AB16" i="4" s="1"/>
  <c r="T16" i="8"/>
  <c r="AB16" i="8" s="1"/>
  <c r="T12" i="6"/>
  <c r="AB12" i="6" s="1"/>
  <c r="T12" i="7"/>
  <c r="AB12" i="7" s="1"/>
  <c r="T8" i="2"/>
  <c r="AB8" i="2" s="1"/>
  <c r="T8" i="4"/>
  <c r="AB8" i="4" s="1"/>
  <c r="T8" i="9"/>
  <c r="AB8" i="9" s="1"/>
  <c r="S16" i="4"/>
  <c r="AA16" i="4" s="1"/>
  <c r="S16" i="8"/>
  <c r="AA16" i="8" s="1"/>
  <c r="S12" i="2"/>
  <c r="AA12" i="2" s="1"/>
  <c r="S12" i="5"/>
  <c r="AA12" i="5" s="1"/>
  <c r="S12" i="7"/>
  <c r="AA12" i="7" s="1"/>
  <c r="S8" i="3"/>
  <c r="AA8" i="3" s="1"/>
  <c r="S8" i="8"/>
  <c r="AA8" i="8" s="1"/>
  <c r="Q39" i="3"/>
  <c r="R25" i="1"/>
  <c r="R25" i="5"/>
  <c r="R25" i="8"/>
  <c r="R21" i="5"/>
  <c r="R21" i="9"/>
  <c r="R17" i="1"/>
  <c r="R17" i="2"/>
  <c r="R17" i="8"/>
  <c r="R14" i="9"/>
  <c r="R14" i="6"/>
  <c r="R10" i="3"/>
  <c r="R10" i="4"/>
  <c r="R10" i="10"/>
  <c r="S20" i="4"/>
  <c r="AA20" i="4" s="1"/>
  <c r="S20" i="7"/>
  <c r="AA20" i="7" s="1"/>
  <c r="S20" i="10"/>
  <c r="AA20" i="10" s="1"/>
  <c r="T26" i="4"/>
  <c r="AB26" i="4" s="1"/>
  <c r="T18" i="6"/>
  <c r="AB18" i="6" s="1"/>
  <c r="T18" i="2"/>
  <c r="AB18" i="2" s="1"/>
  <c r="T18" i="3"/>
  <c r="AB18" i="3" s="1"/>
  <c r="T18" i="4"/>
  <c r="AB18" i="4" s="1"/>
  <c r="T18" i="5"/>
  <c r="AB18" i="5" s="1"/>
  <c r="T15" i="8"/>
  <c r="AB15" i="8" s="1"/>
  <c r="T15" i="7"/>
  <c r="AB15" i="7" s="1"/>
  <c r="T15" i="9"/>
  <c r="AB15" i="9" s="1"/>
  <c r="T7" i="1"/>
  <c r="T7" i="4"/>
  <c r="S11" i="9"/>
  <c r="AA11" i="9" s="1"/>
  <c r="S11" i="4"/>
  <c r="AA11" i="4" s="1"/>
  <c r="S11" i="10"/>
  <c r="AA11" i="10" s="1"/>
  <c r="R24" i="5"/>
  <c r="R24" i="3"/>
  <c r="R24" i="9"/>
  <c r="R13" i="4"/>
  <c r="R13" i="6"/>
  <c r="R13" i="10"/>
  <c r="Z16" i="2" l="1"/>
  <c r="AA7" i="4"/>
  <c r="AB7" i="4"/>
  <c r="U39" i="5"/>
  <c r="Z30" i="2"/>
  <c r="Z14" i="6"/>
  <c r="Z24" i="5"/>
  <c r="AB7" i="1"/>
  <c r="Z10" i="10"/>
  <c r="Z10" i="3"/>
  <c r="Z14" i="9"/>
  <c r="Z17" i="1"/>
  <c r="Z21" i="5"/>
  <c r="Z18" i="8"/>
  <c r="Z13" i="10"/>
  <c r="Z13" i="4"/>
  <c r="Z25" i="8"/>
  <c r="Z11" i="8"/>
  <c r="Z11" i="1"/>
  <c r="Z18" i="4"/>
  <c r="Z18" i="5"/>
  <c r="Z9" i="8"/>
  <c r="Z9" i="1"/>
  <c r="Z20" i="8"/>
  <c r="Z20" i="4"/>
  <c r="Z28" i="7"/>
  <c r="Z30" i="8"/>
  <c r="AA7" i="5"/>
  <c r="Z7" i="8"/>
  <c r="Z22" i="1"/>
  <c r="Z8" i="8"/>
  <c r="Z8" i="3"/>
  <c r="Z12" i="5"/>
  <c r="Z16" i="4"/>
  <c r="Z19" i="7"/>
  <c r="Z27" i="5"/>
  <c r="R10" i="1"/>
  <c r="Z17" i="9"/>
  <c r="Z13" i="2"/>
  <c r="Z24" i="2"/>
  <c r="AB7" i="7"/>
  <c r="Z10" i="8"/>
  <c r="Z14" i="10"/>
  <c r="Z14" i="5"/>
  <c r="Z21" i="1"/>
  <c r="Z25" i="3"/>
  <c r="I39" i="8"/>
  <c r="Z18" i="10"/>
  <c r="Z18" i="6"/>
  <c r="Z9" i="9"/>
  <c r="Z20" i="5"/>
  <c r="Z30" i="7"/>
  <c r="AA7" i="10"/>
  <c r="AA7" i="1"/>
  <c r="Z7" i="9"/>
  <c r="Z15" i="6"/>
  <c r="M39" i="5"/>
  <c r="Z19" i="2"/>
  <c r="Z24" i="10"/>
  <c r="Z10" i="9"/>
  <c r="Z14" i="2"/>
  <c r="Z21" i="8"/>
  <c r="Q39" i="5"/>
  <c r="Z11" i="7"/>
  <c r="Z9" i="3"/>
  <c r="Z7" i="7"/>
  <c r="Z26" i="8"/>
  <c r="Z26" i="1"/>
  <c r="Z8" i="9"/>
  <c r="Z12" i="8"/>
  <c r="Z12" i="1"/>
  <c r="Z23" i="8"/>
  <c r="Z27" i="6"/>
  <c r="Z13" i="7"/>
  <c r="Z24" i="4"/>
  <c r="AB7" i="5"/>
  <c r="AB7" i="10"/>
  <c r="Z14" i="7"/>
  <c r="Z25" i="6"/>
  <c r="Z25" i="4"/>
  <c r="Q39" i="4"/>
  <c r="I39" i="7"/>
  <c r="Z30" i="5"/>
  <c r="Z26" i="10"/>
  <c r="Z8" i="10"/>
  <c r="Z16" i="6"/>
  <c r="Z29" i="8"/>
  <c r="I39" i="6"/>
  <c r="Z9" i="6"/>
  <c r="Z30" i="4"/>
  <c r="E39" i="10"/>
  <c r="Z22" i="3"/>
  <c r="Z8" i="5"/>
  <c r="Z11" i="3"/>
  <c r="Z7" i="6"/>
  <c r="Z27" i="4"/>
  <c r="Z29" i="9"/>
  <c r="Z10" i="4"/>
  <c r="Z17" i="2"/>
  <c r="AB16" i="2"/>
  <c r="Z18" i="7"/>
  <c r="Z15" i="7"/>
  <c r="Z22" i="8"/>
  <c r="Z22" i="6"/>
  <c r="M39" i="7"/>
  <c r="Z19" i="4"/>
  <c r="Z23" i="9"/>
  <c r="Z29" i="10"/>
  <c r="Z29" i="2"/>
  <c r="Z10" i="5"/>
  <c r="Z17" i="4"/>
  <c r="Z24" i="8"/>
  <c r="Z24" i="6"/>
  <c r="Z21" i="10"/>
  <c r="Z11" i="5"/>
  <c r="Z28" i="5"/>
  <c r="E39" i="5"/>
  <c r="Z22" i="10"/>
  <c r="Z22" i="2"/>
  <c r="Z26" i="4"/>
  <c r="Z8" i="2"/>
  <c r="Z12" i="6"/>
  <c r="Z16" i="8"/>
  <c r="Z23" i="10"/>
  <c r="Z29" i="3"/>
  <c r="Z13" i="5"/>
  <c r="AB7" i="9"/>
  <c r="AB7" i="8"/>
  <c r="Z17" i="3"/>
  <c r="Z25" i="9"/>
  <c r="Q39" i="2"/>
  <c r="I39" i="2"/>
  <c r="Z18" i="2"/>
  <c r="Z20" i="3"/>
  <c r="Z28" i="3"/>
  <c r="Z30" i="6"/>
  <c r="AA7" i="7"/>
  <c r="AA7" i="3"/>
  <c r="Z15" i="9"/>
  <c r="Z15" i="4"/>
  <c r="Z22" i="5"/>
  <c r="Z23" i="3"/>
  <c r="Z27" i="2"/>
  <c r="Z29" i="1"/>
  <c r="Z21" i="2"/>
  <c r="Z25" i="10"/>
  <c r="E39" i="3"/>
  <c r="Z11" i="6"/>
  <c r="Z19" i="10"/>
  <c r="Z27" i="10"/>
  <c r="Z9" i="10"/>
  <c r="Z20" i="7"/>
  <c r="Z28" i="1"/>
  <c r="Z22" i="9"/>
  <c r="Z8" i="6"/>
  <c r="Z16" i="5"/>
  <c r="Z23" i="4"/>
  <c r="Z25" i="5"/>
  <c r="Z13" i="6"/>
  <c r="Z24" i="3"/>
  <c r="Z17" i="8"/>
  <c r="Z21" i="9"/>
  <c r="Z11" i="2"/>
  <c r="Z9" i="2"/>
  <c r="Z20" i="6"/>
  <c r="Z28" i="4"/>
  <c r="Z30" i="9"/>
  <c r="Z30" i="1"/>
  <c r="AA7" i="2"/>
  <c r="Z7" i="4"/>
  <c r="Z8" i="4"/>
  <c r="Z12" i="9"/>
  <c r="Z16" i="9"/>
  <c r="Z16" i="3"/>
  <c r="Z19" i="8"/>
  <c r="Z23" i="5"/>
  <c r="Z27" i="1"/>
  <c r="Z17" i="7"/>
  <c r="Z13" i="8"/>
  <c r="Z13" i="3"/>
  <c r="AB7" i="2"/>
  <c r="Z10" i="2"/>
  <c r="Z14" i="4"/>
  <c r="Z17" i="10"/>
  <c r="Z17" i="5"/>
  <c r="Z21" i="4"/>
  <c r="Z25" i="7"/>
  <c r="Z18" i="3"/>
  <c r="Z9" i="5"/>
  <c r="Z20" i="1"/>
  <c r="Z28" i="9"/>
  <c r="Z28" i="6"/>
  <c r="Z30" i="3"/>
  <c r="AA7" i="9"/>
  <c r="E39" i="9"/>
  <c r="Z15" i="10"/>
  <c r="Z15" i="1"/>
  <c r="M39" i="10"/>
  <c r="M39" i="6"/>
  <c r="Z19" i="6"/>
  <c r="Z10" i="7"/>
  <c r="Z14" i="8"/>
  <c r="Z14" i="3"/>
  <c r="Z17" i="6"/>
  <c r="Z21" i="7"/>
  <c r="Q39" i="7"/>
  <c r="Z11" i="4"/>
  <c r="Z9" i="7"/>
  <c r="E39" i="7"/>
  <c r="Z26" i="6"/>
  <c r="Z8" i="1"/>
  <c r="Z12" i="4"/>
  <c r="Z16" i="7"/>
  <c r="M39" i="4"/>
  <c r="Z19" i="9"/>
  <c r="Z23" i="7"/>
  <c r="Z27" i="7"/>
  <c r="AB7" i="3"/>
  <c r="Z10" i="6"/>
  <c r="Z25" i="2"/>
  <c r="Q39" i="6"/>
  <c r="Y39" i="6"/>
  <c r="I39" i="10"/>
  <c r="Z30" i="10"/>
  <c r="AA7" i="6"/>
  <c r="Z22" i="4"/>
  <c r="Z26" i="7"/>
  <c r="Z12" i="7"/>
  <c r="M39" i="8"/>
  <c r="Z23" i="2"/>
  <c r="Z20" i="9"/>
  <c r="Z15" i="8"/>
  <c r="Z26" i="5"/>
  <c r="Z16" i="10"/>
  <c r="Y39" i="3"/>
  <c r="Z11" i="10"/>
  <c r="Z18" i="9"/>
  <c r="E39" i="6"/>
  <c r="Z29" i="4"/>
  <c r="Z24" i="9"/>
  <c r="Z25" i="1"/>
  <c r="Z7" i="2"/>
  <c r="U39" i="2"/>
  <c r="E39" i="4"/>
  <c r="Z15" i="3"/>
  <c r="Z22" i="7"/>
  <c r="M39" i="1"/>
  <c r="Z19" i="1"/>
  <c r="Z27" i="8"/>
  <c r="Z29" i="5"/>
  <c r="Z13" i="1"/>
  <c r="Z14" i="1"/>
  <c r="Z21" i="6"/>
  <c r="Z24" i="7"/>
  <c r="Y39" i="7"/>
  <c r="Z11" i="9"/>
  <c r="Z18" i="1"/>
  <c r="Z20" i="10"/>
  <c r="Z7" i="5"/>
  <c r="Z26" i="9"/>
  <c r="Z26" i="3"/>
  <c r="Z8" i="7"/>
  <c r="Z12" i="10"/>
  <c r="Z12" i="3"/>
  <c r="Z19" i="3"/>
  <c r="Z27" i="3"/>
  <c r="Z29" i="7"/>
  <c r="Z13" i="9"/>
  <c r="Z24" i="1"/>
  <c r="AB7" i="6"/>
  <c r="I39" i="4"/>
  <c r="Z20" i="2"/>
  <c r="Z28" i="8"/>
  <c r="Z28" i="2"/>
  <c r="AA7" i="8"/>
  <c r="Z7" i="1"/>
  <c r="Z15" i="2"/>
  <c r="M39" i="2"/>
  <c r="Z19" i="5"/>
  <c r="Z23" i="1"/>
  <c r="Z27" i="9"/>
  <c r="Z29" i="6"/>
  <c r="Z21" i="3"/>
  <c r="Z7" i="3"/>
  <c r="U39" i="3"/>
  <c r="Z7" i="10"/>
  <c r="U39" i="10"/>
  <c r="Z23" i="6"/>
  <c r="Z9" i="4"/>
  <c r="Z28" i="10"/>
  <c r="Z15" i="5"/>
  <c r="Z26" i="2"/>
  <c r="Z12" i="2"/>
  <c r="M39" i="3"/>
  <c r="E39" i="1" l="1"/>
  <c r="AC39" i="9"/>
  <c r="AC39" i="8"/>
  <c r="AC39" i="2"/>
  <c r="U39" i="4"/>
  <c r="AC39" i="7"/>
  <c r="AC39" i="10"/>
  <c r="AC39" i="3"/>
  <c r="AC39" i="5"/>
  <c r="AC39" i="6"/>
  <c r="AC39" i="4"/>
  <c r="U39" i="6"/>
  <c r="U39" i="7"/>
  <c r="U39" i="9"/>
  <c r="Z10" i="1"/>
  <c r="U39" i="8"/>
  <c r="U39" i="1" l="1"/>
  <c r="AC39" i="1" l="1"/>
</calcChain>
</file>

<file path=xl/sharedStrings.xml><?xml version="1.0" encoding="utf-8"?>
<sst xmlns="http://schemas.openxmlformats.org/spreadsheetml/2006/main" count="990" uniqueCount="68">
  <si>
    <t>SCH DR TSM COSTS</t>
  </si>
  <si>
    <t>SECONDARY</t>
  </si>
  <si>
    <t>PRIMARY</t>
  </si>
  <si>
    <t>SCHEDULE DR TOTAL</t>
  </si>
  <si>
    <t>120/240 1-Phase</t>
  </si>
  <si>
    <t>120/240 3-Phase</t>
  </si>
  <si>
    <t>120/208 3-Phase</t>
  </si>
  <si>
    <t>277/480 3-Phase</t>
  </si>
  <si>
    <t>Secondary Total</t>
  </si>
  <si>
    <t>Max Annual Demand (kW)</t>
  </si>
  <si>
    <t>Transformers</t>
  </si>
  <si>
    <t>Services</t>
  </si>
  <si>
    <t>Meters</t>
  </si>
  <si>
    <t>Average</t>
  </si>
  <si>
    <t>Meter</t>
  </si>
  <si>
    <t>($)</t>
  </si>
  <si>
    <t>($/Cust)</t>
  </si>
  <si>
    <t>0 - 2</t>
  </si>
  <si>
    <t>3 - 6</t>
  </si>
  <si>
    <t>7 - 12</t>
  </si>
  <si>
    <t>13 - 20</t>
  </si>
  <si>
    <t>21 - 25</t>
  </si>
  <si>
    <t>26 - 50</t>
  </si>
  <si>
    <t>51 - 75</t>
  </si>
  <si>
    <t>76 - 100</t>
  </si>
  <si>
    <t>101 - 150</t>
  </si>
  <si>
    <t>151 - 200</t>
  </si>
  <si>
    <t>201 - 250</t>
  </si>
  <si>
    <t>251 - 350</t>
  </si>
  <si>
    <t>351 - 450</t>
  </si>
  <si>
    <t>451 - 500</t>
  </si>
  <si>
    <t>501 - 550</t>
  </si>
  <si>
    <t>551 - 650</t>
  </si>
  <si>
    <t>651 - 750</t>
  </si>
  <si>
    <t>751 - 850</t>
  </si>
  <si>
    <t>851 - 1,050</t>
  </si>
  <si>
    <t>1,051 - 1,250</t>
  </si>
  <si>
    <t>1,251 - 1,500</t>
  </si>
  <si>
    <t>1,501 - 2,000</t>
  </si>
  <si>
    <t>2,001 - 2,500</t>
  </si>
  <si>
    <t>2,501 - 3,000</t>
  </si>
  <si>
    <t>3,001 - 3,500</t>
  </si>
  <si>
    <t>3,501 - 4,000</t>
  </si>
  <si>
    <t>4,001 - 5,000</t>
  </si>
  <si>
    <t>5,001 - 12,000</t>
  </si>
  <si>
    <t>12,001 - 25,000</t>
  </si>
  <si>
    <t>25,001 - 50,000</t>
  </si>
  <si>
    <t>&gt;50,000</t>
  </si>
  <si>
    <t>Average Customer Costs</t>
  </si>
  <si>
    <t>Check</t>
  </si>
  <si>
    <t>SCH DM TSM COSTS</t>
  </si>
  <si>
    <t>SCHEDULE DM TOTAL</t>
  </si>
  <si>
    <t>Total</t>
  </si>
  <si>
    <t>SCH DS TSM COSTS</t>
  </si>
  <si>
    <t>SCHEDULE DS TOTAL</t>
  </si>
  <si>
    <t>SCH DT TSM COSTS</t>
  </si>
  <si>
    <t>SCHEDULE DT TOTAL</t>
  </si>
  <si>
    <t>SCH DT-RV TSM COSTS</t>
  </si>
  <si>
    <t>SCHEDULE DT-RV TOTAL</t>
  </si>
  <si>
    <t>SCH DR-TOU TSM COSTS</t>
  </si>
  <si>
    <t>SCHEDULE DR-TOU TOTAL</t>
  </si>
  <si>
    <t>SCH TOU-DR TSM COSTS</t>
  </si>
  <si>
    <t>SCH DR-SES TSM COSTS</t>
  </si>
  <si>
    <t>SCHEDULE DR-SES TOTAL</t>
  </si>
  <si>
    <t>SCH EV-TOU TSM COSTS</t>
  </si>
  <si>
    <t>SCHEDULE EV-TOU TOTAL</t>
  </si>
  <si>
    <t>SCH EV-TOU-2 TSM COSTS</t>
  </si>
  <si>
    <t>SCHEDULE EV-TOU-2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</si>
</sst>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9" xfId="0" quotePrefix="1" applyFont="1" applyFill="1" applyBorder="1" applyAlignment="1">
      <alignment horizontal="center"/>
    </xf>
    <xf numFmtId="0" fontId="3" fillId="2" borderId="0" xfId="0" quotePrefix="1" applyFont="1" applyFill="1" applyBorder="1" applyAlignment="1">
      <alignment horizontal="center"/>
    </xf>
    <xf numFmtId="0" fontId="3" fillId="2" borderId="10" xfId="0" quotePrefix="1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64" fontId="3" fillId="0" borderId="9" xfId="1" applyNumberFormat="1" applyFont="1" applyFill="1" applyBorder="1" applyAlignment="1">
      <alignment horizontal="center"/>
    </xf>
    <xf numFmtId="164" fontId="3" fillId="0" borderId="0" xfId="1" applyNumberFormat="1" applyFont="1" applyFill="1" applyBorder="1" applyAlignment="1">
      <alignment horizontal="center"/>
    </xf>
    <xf numFmtId="164" fontId="3" fillId="0" borderId="10" xfId="1" applyNumberFormat="1" applyFont="1" applyFill="1" applyBorder="1" applyAlignment="1">
      <alignment horizontal="center"/>
    </xf>
    <xf numFmtId="43" fontId="0" fillId="0" borderId="0" xfId="0" applyNumberFormat="1"/>
    <xf numFmtId="0" fontId="3" fillId="0" borderId="5" xfId="0" quotePrefix="1" applyFont="1" applyBorder="1" applyAlignment="1">
      <alignment horizontal="center"/>
    </xf>
    <xf numFmtId="0" fontId="3" fillId="0" borderId="5" xfId="0" quotePrefix="1" applyFont="1" applyFill="1" applyBorder="1" applyAlignment="1">
      <alignment horizontal="center"/>
    </xf>
    <xf numFmtId="0" fontId="0" fillId="0" borderId="0" xfId="0" applyFill="1"/>
    <xf numFmtId="0" fontId="3" fillId="0" borderId="5" xfId="0" applyFont="1" applyFill="1" applyBorder="1" applyAlignment="1">
      <alignment horizontal="center"/>
    </xf>
    <xf numFmtId="0" fontId="3" fillId="0" borderId="5" xfId="0" applyFont="1" applyBorder="1" applyAlignment="1">
      <alignment horizontal="right"/>
    </xf>
    <xf numFmtId="164" fontId="3" fillId="0" borderId="12" xfId="1" applyNumberFormat="1" applyFont="1" applyFill="1" applyBorder="1" applyAlignment="1">
      <alignment horizontal="center"/>
    </xf>
    <xf numFmtId="164" fontId="3" fillId="0" borderId="13" xfId="1" applyNumberFormat="1" applyFont="1" applyFill="1" applyBorder="1" applyAlignment="1">
      <alignment horizontal="center"/>
    </xf>
    <xf numFmtId="164" fontId="3" fillId="0" borderId="14" xfId="1" applyNumberFormat="1" applyFont="1" applyFill="1" applyBorder="1" applyAlignment="1">
      <alignment horizontal="center"/>
    </xf>
    <xf numFmtId="0" fontId="3" fillId="0" borderId="15" xfId="0" applyFont="1" applyBorder="1" applyAlignment="1">
      <alignment horizontal="center"/>
    </xf>
    <xf numFmtId="164" fontId="3" fillId="0" borderId="2" xfId="1" applyNumberFormat="1" applyFont="1" applyFill="1" applyBorder="1" applyAlignment="1">
      <alignment horizontal="center"/>
    </xf>
    <xf numFmtId="164" fontId="3" fillId="0" borderId="3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164" fontId="0" fillId="0" borderId="0" xfId="0" applyNumberFormat="1"/>
    <xf numFmtId="0" fontId="4" fillId="0" borderId="0" xfId="0" applyFont="1" applyFill="1" applyBorder="1" applyAlignment="1">
      <alignment horizontal="right"/>
    </xf>
    <xf numFmtId="164" fontId="0" fillId="0" borderId="0" xfId="1" applyNumberFormat="1" applyFont="1"/>
    <xf numFmtId="0" fontId="0" fillId="0" borderId="0" xfId="0" quotePrefix="1"/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2" borderId="2" xfId="0" quotePrefix="1" applyFont="1" applyFill="1" applyBorder="1" applyAlignment="1">
      <alignment horizontal="center"/>
    </xf>
    <xf numFmtId="0" fontId="3" fillId="2" borderId="3" xfId="0" quotePrefix="1" applyFont="1" applyFill="1" applyBorder="1" applyAlignment="1">
      <alignment horizontal="center"/>
    </xf>
    <xf numFmtId="0" fontId="3" fillId="2" borderId="4" xfId="0" quotePrefix="1" applyFont="1" applyFill="1" applyBorder="1" applyAlignment="1">
      <alignment horizontal="center"/>
    </xf>
    <xf numFmtId="0" fontId="3" fillId="2" borderId="6" xfId="0" quotePrefix="1" applyFont="1" applyFill="1" applyBorder="1" applyAlignment="1">
      <alignment horizontal="center"/>
    </xf>
    <xf numFmtId="0" fontId="3" fillId="2" borderId="7" xfId="0" quotePrefix="1" applyFont="1" applyFill="1" applyBorder="1" applyAlignment="1">
      <alignment horizontal="center"/>
    </xf>
    <xf numFmtId="0" fontId="3" fillId="2" borderId="8" xfId="0" quotePrefix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E56"/>
  <sheetViews>
    <sheetView tabSelected="1" zoomScaleNormal="100" workbookViewId="0">
      <selection activeCell="AC41" sqref="AC41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31" ht="18.75" thickBot="1" x14ac:dyDescent="0.3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31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3</v>
      </c>
      <c r="AA2" s="43"/>
      <c r="AB2" s="43"/>
      <c r="AC2" s="44"/>
    </row>
    <row r="3" spans="1:31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31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31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31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31" x14ac:dyDescent="0.2">
      <c r="A7" s="18" t="s">
        <v>17</v>
      </c>
      <c r="B7" s="19">
        <v>87094927.002799556</v>
      </c>
      <c r="C7" s="20">
        <v>49232441.554737881</v>
      </c>
      <c r="D7" s="20">
        <v>87397423.131995469</v>
      </c>
      <c r="E7" s="21">
        <v>630.34740405533853</v>
      </c>
      <c r="F7" s="19">
        <v>25024.4040986693</v>
      </c>
      <c r="G7" s="20">
        <v>64856.274780258907</v>
      </c>
      <c r="H7" s="20">
        <v>32093.48</v>
      </c>
      <c r="I7" s="21">
        <v>1418.3041730107932</v>
      </c>
      <c r="J7" s="19">
        <v>216923.30436542846</v>
      </c>
      <c r="K7" s="20">
        <v>534687.19557213446</v>
      </c>
      <c r="L7" s="20">
        <v>264584.62</v>
      </c>
      <c r="M7" s="21">
        <v>1433.2794357370424</v>
      </c>
      <c r="N7" s="19">
        <v>3609.0764941905818</v>
      </c>
      <c r="O7" s="20">
        <v>7541.4273000301055</v>
      </c>
      <c r="P7" s="20">
        <v>3731.8</v>
      </c>
      <c r="Q7" s="21">
        <v>1488.2303794220686</v>
      </c>
      <c r="R7" s="19">
        <f>B7+F7+J7+N7</f>
        <v>87340483.787757844</v>
      </c>
      <c r="S7" s="20">
        <f t="shared" ref="S7:T22" si="0">C7+G7+K7+O7</f>
        <v>49839526.452390306</v>
      </c>
      <c r="T7" s="20">
        <f t="shared" si="0"/>
        <v>87697833.031995475</v>
      </c>
      <c r="U7" s="21">
        <v>632.1623354702009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87340483.787757844</v>
      </c>
      <c r="AA7" s="20">
        <f t="shared" ref="AA7:AB22" si="1">S7+W7</f>
        <v>49839526.452390306</v>
      </c>
      <c r="AB7" s="20">
        <f t="shared" si="1"/>
        <v>87697833.031995475</v>
      </c>
      <c r="AC7" s="21">
        <v>632.1623354702009</v>
      </c>
      <c r="AE7" s="22"/>
    </row>
    <row r="8" spans="1:31" x14ac:dyDescent="0.2">
      <c r="A8" s="23" t="s">
        <v>18</v>
      </c>
      <c r="B8" s="19">
        <v>485452413.18227589</v>
      </c>
      <c r="C8" s="20">
        <v>87313327.211689353</v>
      </c>
      <c r="D8" s="20">
        <v>154998605.84606788</v>
      </c>
      <c r="E8" s="21">
        <v>1156.1853644990701</v>
      </c>
      <c r="F8" s="19">
        <v>123958.09472131538</v>
      </c>
      <c r="G8" s="20">
        <v>107088.2676604275</v>
      </c>
      <c r="H8" s="20">
        <v>52991.56</v>
      </c>
      <c r="I8" s="21">
        <v>2000.2670590263581</v>
      </c>
      <c r="J8" s="19">
        <v>599369.18653296807</v>
      </c>
      <c r="K8" s="20">
        <v>492455.20269196591</v>
      </c>
      <c r="L8" s="20">
        <v>243686.54</v>
      </c>
      <c r="M8" s="21">
        <v>2045.1928472051056</v>
      </c>
      <c r="N8" s="19">
        <v>12992.675379086093</v>
      </c>
      <c r="O8" s="20">
        <v>9049.7127600361273</v>
      </c>
      <c r="P8" s="20">
        <v>4478.16</v>
      </c>
      <c r="Q8" s="21">
        <v>2210.045678260185</v>
      </c>
      <c r="R8" s="19">
        <f t="shared" ref="R8:T37" si="2">B8+F8+J8+N8</f>
        <v>486188733.13890928</v>
      </c>
      <c r="S8" s="20">
        <f t="shared" si="0"/>
        <v>87921920.394801781</v>
      </c>
      <c r="T8" s="20">
        <f t="shared" si="0"/>
        <v>155299762.10606787</v>
      </c>
      <c r="U8" s="21">
        <v>1157.3166877792958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486188733.13890928</v>
      </c>
      <c r="AA8" s="20">
        <f t="shared" si="1"/>
        <v>87921920.394801781</v>
      </c>
      <c r="AB8" s="20">
        <f t="shared" si="1"/>
        <v>155299762.10606787</v>
      </c>
      <c r="AC8" s="21">
        <v>1157.3166877792958</v>
      </c>
    </row>
    <row r="9" spans="1:31" x14ac:dyDescent="0.2">
      <c r="A9" s="23" t="s">
        <v>19</v>
      </c>
      <c r="B9" s="19">
        <v>155043830.94686264</v>
      </c>
      <c r="C9" s="20">
        <v>44922028.679216787</v>
      </c>
      <c r="D9" s="20">
        <v>56575391.153203622</v>
      </c>
      <c r="E9" s="21">
        <v>1116.5910094243541</v>
      </c>
      <c r="F9" s="19">
        <v>116974.5400891286</v>
      </c>
      <c r="G9" s="20">
        <v>59515.136897017393</v>
      </c>
      <c r="H9" s="20">
        <v>25003.06</v>
      </c>
      <c r="I9" s="21">
        <v>3007.3542833753131</v>
      </c>
      <c r="J9" s="19">
        <v>468113.75977306848</v>
      </c>
      <c r="K9" s="20">
        <v>226512.83445879753</v>
      </c>
      <c r="L9" s="20">
        <v>95160.900000000009</v>
      </c>
      <c r="M9" s="21">
        <v>3097.2058597328082</v>
      </c>
      <c r="N9" s="19">
        <v>17323.567172114792</v>
      </c>
      <c r="O9" s="20">
        <v>7106.2850026289425</v>
      </c>
      <c r="P9" s="20">
        <v>2985.44</v>
      </c>
      <c r="Q9" s="21">
        <v>3426.9115218429665</v>
      </c>
      <c r="R9" s="19">
        <f t="shared" si="2"/>
        <v>155646242.81389695</v>
      </c>
      <c r="S9" s="20">
        <f t="shared" si="0"/>
        <v>45215162.935575232</v>
      </c>
      <c r="T9" s="20">
        <f t="shared" si="0"/>
        <v>56698540.55320362</v>
      </c>
      <c r="U9" s="21">
        <v>1119.4170229250005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155646242.81389695</v>
      </c>
      <c r="AA9" s="20">
        <f t="shared" si="1"/>
        <v>45215162.935575232</v>
      </c>
      <c r="AB9" s="20">
        <f t="shared" si="1"/>
        <v>56698540.55320362</v>
      </c>
      <c r="AC9" s="21">
        <v>1119.4170229250005</v>
      </c>
    </row>
    <row r="10" spans="1:31" s="25" customFormat="1" x14ac:dyDescent="0.2">
      <c r="A10" s="24" t="s">
        <v>20</v>
      </c>
      <c r="B10" s="19">
        <v>46846378.057971582</v>
      </c>
      <c r="C10" s="20">
        <v>7418630.7147949906</v>
      </c>
      <c r="D10" s="20">
        <v>8547106.1523529403</v>
      </c>
      <c r="E10" s="21">
        <v>1809.6780352392614</v>
      </c>
      <c r="F10" s="19">
        <v>74200.267966984553</v>
      </c>
      <c r="G10" s="20">
        <v>15100.855630586502</v>
      </c>
      <c r="H10" s="20">
        <v>6344.06</v>
      </c>
      <c r="I10" s="21">
        <v>5626.1872704453563</v>
      </c>
      <c r="J10" s="19">
        <v>192752.72461243995</v>
      </c>
      <c r="K10" s="20">
        <v>37307.99626380195</v>
      </c>
      <c r="L10" s="20">
        <v>15673.56</v>
      </c>
      <c r="M10" s="21">
        <v>5850.8162113390936</v>
      </c>
      <c r="N10" s="19">
        <v>10827.229482571745</v>
      </c>
      <c r="O10" s="20">
        <v>1776.5712506572356</v>
      </c>
      <c r="P10" s="20">
        <v>746.36</v>
      </c>
      <c r="Q10" s="21">
        <v>6675.0803666144911</v>
      </c>
      <c r="R10" s="19">
        <f t="shared" si="2"/>
        <v>47124158.280033574</v>
      </c>
      <c r="S10" s="20">
        <f t="shared" si="0"/>
        <v>7472816.1379400371</v>
      </c>
      <c r="T10" s="20">
        <f t="shared" si="0"/>
        <v>8569870.1323529407</v>
      </c>
      <c r="U10" s="21">
        <v>1816.7053365063719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47124158.280033574</v>
      </c>
      <c r="AA10" s="20">
        <f t="shared" si="1"/>
        <v>7472816.1379400371</v>
      </c>
      <c r="AB10" s="20">
        <f t="shared" si="1"/>
        <v>8569870.1323529407</v>
      </c>
      <c r="AC10" s="21">
        <v>1816.7053365063719</v>
      </c>
    </row>
    <row r="11" spans="1:31" x14ac:dyDescent="0.2">
      <c r="A11" s="18" t="s">
        <v>21</v>
      </c>
      <c r="B11" s="19">
        <v>5117875.701406749</v>
      </c>
      <c r="C11" s="20">
        <v>810470.97869497561</v>
      </c>
      <c r="D11" s="20">
        <v>933754.72571945703</v>
      </c>
      <c r="E11" s="21">
        <v>1809.6258981595943</v>
      </c>
      <c r="F11" s="19">
        <v>8729.4432902334775</v>
      </c>
      <c r="G11" s="20">
        <v>1776.5712506572356</v>
      </c>
      <c r="H11" s="20">
        <v>746.36</v>
      </c>
      <c r="I11" s="21">
        <v>5626.1872704453572</v>
      </c>
      <c r="J11" s="19">
        <v>41304.155274094279</v>
      </c>
      <c r="K11" s="20">
        <v>7994.5706279575606</v>
      </c>
      <c r="L11" s="20">
        <v>3358.62</v>
      </c>
      <c r="M11" s="21">
        <v>5850.8162113390936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5167909.2999710767</v>
      </c>
      <c r="S11" s="20">
        <f t="shared" si="0"/>
        <v>820242.12057359039</v>
      </c>
      <c r="T11" s="20">
        <f t="shared" si="0"/>
        <v>937859.70571945701</v>
      </c>
      <c r="U11" s="21">
        <v>1821.1967200273796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5167909.2999710767</v>
      </c>
      <c r="AA11" s="20">
        <f t="shared" si="1"/>
        <v>820242.12057359039</v>
      </c>
      <c r="AB11" s="20">
        <f t="shared" si="1"/>
        <v>937859.70571945701</v>
      </c>
      <c r="AC11" s="21">
        <v>1821.1967200273796</v>
      </c>
    </row>
    <row r="12" spans="1:31" x14ac:dyDescent="0.2">
      <c r="A12" s="18" t="s">
        <v>22</v>
      </c>
      <c r="B12" s="19">
        <v>3907796.5139385485</v>
      </c>
      <c r="C12" s="20">
        <v>1388674.6229069578</v>
      </c>
      <c r="D12" s="20">
        <v>663625.78739819</v>
      </c>
      <c r="E12" s="21">
        <v>2211.5387474002587</v>
      </c>
      <c r="F12" s="19">
        <v>26188.329870700432</v>
      </c>
      <c r="G12" s="20">
        <v>3469.7142479394965</v>
      </c>
      <c r="H12" s="20">
        <v>1119.54</v>
      </c>
      <c r="I12" s="21">
        <v>10259.194706213309</v>
      </c>
      <c r="J12" s="19">
        <v>183574.023440419</v>
      </c>
      <c r="K12" s="20">
        <v>23131.428319596642</v>
      </c>
      <c r="L12" s="20">
        <v>7463.6</v>
      </c>
      <c r="M12" s="21">
        <v>10708.452588000782</v>
      </c>
      <c r="N12" s="19">
        <v>14436.305976762327</v>
      </c>
      <c r="O12" s="20">
        <v>2313.1428319596644</v>
      </c>
      <c r="P12" s="20">
        <v>746.36</v>
      </c>
      <c r="Q12" s="21">
        <v>8747.9044043609956</v>
      </c>
      <c r="R12" s="19">
        <f t="shared" si="2"/>
        <v>4131995.1732264301</v>
      </c>
      <c r="S12" s="20">
        <f t="shared" si="0"/>
        <v>1417588.9083064536</v>
      </c>
      <c r="T12" s="20">
        <f t="shared" si="0"/>
        <v>672955.28739819</v>
      </c>
      <c r="U12" s="21">
        <v>2287.6982974011298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4131995.1732264301</v>
      </c>
      <c r="AA12" s="20">
        <f t="shared" si="1"/>
        <v>1417588.9083064536</v>
      </c>
      <c r="AB12" s="20">
        <f t="shared" si="1"/>
        <v>672955.28739819</v>
      </c>
      <c r="AC12" s="21">
        <v>2287.6982974011298</v>
      </c>
    </row>
    <row r="13" spans="1:31" x14ac:dyDescent="0.2">
      <c r="A13" s="18" t="s">
        <v>23</v>
      </c>
      <c r="B13" s="19">
        <v>509513.49359070236</v>
      </c>
      <c r="C13" s="20">
        <v>132827.78963014061</v>
      </c>
      <c r="D13" s="20">
        <v>39398.93357466063</v>
      </c>
      <c r="E13" s="21">
        <v>4260.8763549718979</v>
      </c>
      <c r="F13" s="19">
        <v>0</v>
      </c>
      <c r="G13" s="20">
        <v>0</v>
      </c>
      <c r="H13" s="20">
        <v>0</v>
      </c>
      <c r="I13" s="21">
        <v>0</v>
      </c>
      <c r="J13" s="19">
        <v>128501.81640829331</v>
      </c>
      <c r="K13" s="20">
        <v>12470.331851775874</v>
      </c>
      <c r="L13" s="20">
        <v>2612.2600000000002</v>
      </c>
      <c r="M13" s="21">
        <v>20512.058322867029</v>
      </c>
      <c r="N13" s="19">
        <v>0</v>
      </c>
      <c r="O13" s="20">
        <v>0</v>
      </c>
      <c r="P13" s="20">
        <v>0</v>
      </c>
      <c r="Q13" s="21">
        <v>0</v>
      </c>
      <c r="R13" s="19">
        <f t="shared" si="2"/>
        <v>638015.30999899562</v>
      </c>
      <c r="S13" s="20">
        <f t="shared" si="0"/>
        <v>145298.12148191649</v>
      </c>
      <c r="T13" s="20">
        <f t="shared" si="0"/>
        <v>42011.193574660632</v>
      </c>
      <c r="U13" s="21">
        <v>4942.0636230872615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638015.30999899562</v>
      </c>
      <c r="AA13" s="20">
        <f t="shared" si="1"/>
        <v>145298.12148191649</v>
      </c>
      <c r="AB13" s="20">
        <f t="shared" si="1"/>
        <v>42011.193574660632</v>
      </c>
      <c r="AC13" s="21">
        <v>4942.0636230872615</v>
      </c>
    </row>
    <row r="14" spans="1:31" x14ac:dyDescent="0.2">
      <c r="A14" s="18" t="s">
        <v>24</v>
      </c>
      <c r="B14" s="19">
        <v>27469.92617046769</v>
      </c>
      <c r="C14" s="20">
        <v>14205.992583390818</v>
      </c>
      <c r="D14" s="20">
        <v>2216.1900135746605</v>
      </c>
      <c r="E14" s="21">
        <v>4876.9009741592417</v>
      </c>
      <c r="F14" s="19">
        <v>0</v>
      </c>
      <c r="G14" s="20">
        <v>0</v>
      </c>
      <c r="H14" s="20">
        <v>0</v>
      </c>
      <c r="I14" s="21">
        <v>0</v>
      </c>
      <c r="J14" s="19">
        <v>0</v>
      </c>
      <c r="K14" s="20">
        <v>0</v>
      </c>
      <c r="L14" s="20">
        <v>0</v>
      </c>
      <c r="M14" s="21">
        <v>0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27469.92617046769</v>
      </c>
      <c r="S14" s="20">
        <f t="shared" si="0"/>
        <v>14205.992583390818</v>
      </c>
      <c r="T14" s="20">
        <f t="shared" si="0"/>
        <v>2216.1900135746605</v>
      </c>
      <c r="U14" s="21">
        <v>4876.9009741592417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27469.92617046769</v>
      </c>
      <c r="AA14" s="20">
        <f t="shared" si="1"/>
        <v>14205.992583390818</v>
      </c>
      <c r="AB14" s="20">
        <f t="shared" si="1"/>
        <v>2216.1900135746605</v>
      </c>
      <c r="AC14" s="21">
        <v>4876.9009741592417</v>
      </c>
    </row>
    <row r="15" spans="1:31" x14ac:dyDescent="0.2">
      <c r="A15" s="18" t="s">
        <v>25</v>
      </c>
      <c r="B15" s="19">
        <v>0</v>
      </c>
      <c r="C15" s="20">
        <v>0</v>
      </c>
      <c r="D15" s="20">
        <v>0</v>
      </c>
      <c r="E15" s="21">
        <v>0</v>
      </c>
      <c r="F15" s="19">
        <v>0</v>
      </c>
      <c r="G15" s="20">
        <v>0</v>
      </c>
      <c r="H15" s="20">
        <v>0</v>
      </c>
      <c r="I15" s="21">
        <v>0</v>
      </c>
      <c r="J15" s="19">
        <v>0</v>
      </c>
      <c r="K15" s="20">
        <v>0</v>
      </c>
      <c r="L15" s="20">
        <v>0</v>
      </c>
      <c r="M15" s="21">
        <v>0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0</v>
      </c>
      <c r="S15" s="20">
        <f t="shared" si="0"/>
        <v>0</v>
      </c>
      <c r="T15" s="20">
        <f t="shared" si="0"/>
        <v>0</v>
      </c>
      <c r="U15" s="21">
        <v>0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0</v>
      </c>
      <c r="AA15" s="20">
        <f t="shared" si="1"/>
        <v>0</v>
      </c>
      <c r="AB15" s="20">
        <f t="shared" si="1"/>
        <v>0</v>
      </c>
      <c r="AC15" s="21">
        <v>0</v>
      </c>
    </row>
    <row r="16" spans="1:31" x14ac:dyDescent="0.2">
      <c r="A16" s="18" t="s">
        <v>26</v>
      </c>
      <c r="B16" s="19">
        <v>0</v>
      </c>
      <c r="C16" s="20">
        <v>0</v>
      </c>
      <c r="D16" s="20">
        <v>0</v>
      </c>
      <c r="E16" s="21">
        <v>0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0</v>
      </c>
      <c r="O16" s="20">
        <v>0</v>
      </c>
      <c r="P16" s="20">
        <v>0</v>
      </c>
      <c r="Q16" s="21">
        <v>0</v>
      </c>
      <c r="R16" s="19">
        <f t="shared" si="2"/>
        <v>0</v>
      </c>
      <c r="S16" s="20">
        <f t="shared" si="0"/>
        <v>0</v>
      </c>
      <c r="T16" s="20">
        <f t="shared" si="0"/>
        <v>0</v>
      </c>
      <c r="U16" s="21">
        <v>0</v>
      </c>
      <c r="V16" s="19">
        <v>0</v>
      </c>
      <c r="W16" s="20">
        <v>0</v>
      </c>
      <c r="X16" s="20">
        <v>0</v>
      </c>
      <c r="Y16" s="21">
        <v>0</v>
      </c>
      <c r="Z16" s="19">
        <f t="shared" si="3"/>
        <v>0</v>
      </c>
      <c r="AA16" s="20">
        <f t="shared" si="1"/>
        <v>0</v>
      </c>
      <c r="AB16" s="20">
        <f t="shared" si="1"/>
        <v>0</v>
      </c>
      <c r="AC16" s="21">
        <v>0</v>
      </c>
    </row>
    <row r="17" spans="1:29" x14ac:dyDescent="0.2">
      <c r="A17" s="18" t="s">
        <v>27</v>
      </c>
      <c r="B17" s="19">
        <v>0</v>
      </c>
      <c r="C17" s="20">
        <v>0</v>
      </c>
      <c r="D17" s="20">
        <v>0</v>
      </c>
      <c r="E17" s="21">
        <v>0</v>
      </c>
      <c r="F17" s="19">
        <v>0</v>
      </c>
      <c r="G17" s="20">
        <v>0</v>
      </c>
      <c r="H17" s="20">
        <v>0</v>
      </c>
      <c r="I17" s="21">
        <v>0</v>
      </c>
      <c r="J17" s="19">
        <v>0</v>
      </c>
      <c r="K17" s="20">
        <v>0</v>
      </c>
      <c r="L17" s="20">
        <v>0</v>
      </c>
      <c r="M17" s="21">
        <v>0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0</v>
      </c>
      <c r="S17" s="20">
        <f t="shared" si="0"/>
        <v>0</v>
      </c>
      <c r="T17" s="20">
        <f t="shared" si="0"/>
        <v>0</v>
      </c>
      <c r="U17" s="21">
        <v>0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0</v>
      </c>
      <c r="AA17" s="20">
        <f t="shared" si="1"/>
        <v>0</v>
      </c>
      <c r="AB17" s="20">
        <f t="shared" si="1"/>
        <v>0</v>
      </c>
      <c r="AC17" s="21">
        <v>0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0</v>
      </c>
      <c r="O20" s="20">
        <v>0</v>
      </c>
      <c r="P20" s="20">
        <v>0</v>
      </c>
      <c r="Q20" s="21">
        <v>0</v>
      </c>
      <c r="R20" s="19">
        <f t="shared" si="2"/>
        <v>0</v>
      </c>
      <c r="S20" s="20">
        <f t="shared" si="0"/>
        <v>0</v>
      </c>
      <c r="T20" s="20">
        <f t="shared" si="0"/>
        <v>0</v>
      </c>
      <c r="U20" s="21">
        <v>0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0</v>
      </c>
      <c r="AA20" s="20">
        <f t="shared" si="1"/>
        <v>0</v>
      </c>
      <c r="AB20" s="20">
        <f t="shared" si="1"/>
        <v>0</v>
      </c>
      <c r="AC20" s="21">
        <v>0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19"/>
      <c r="S38" s="20"/>
      <c r="T38" s="20"/>
      <c r="U38" s="21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31" t="s">
        <v>48</v>
      </c>
      <c r="B39" s="32">
        <v>624.45505941880776</v>
      </c>
      <c r="C39" s="33">
        <v>152.3165026895802</v>
      </c>
      <c r="D39" s="33">
        <v>246.24353097409852</v>
      </c>
      <c r="E39" s="34">
        <f>SUM(B39:D39)</f>
        <v>1023.0150930824866</v>
      </c>
      <c r="F39" s="32">
        <v>1183.2021452272295</v>
      </c>
      <c r="G39" s="33">
        <v>794.34328222992758</v>
      </c>
      <c r="H39" s="33">
        <v>373.17999999999995</v>
      </c>
      <c r="I39" s="34">
        <f>SUM(F39:H39)</f>
        <v>2350.7254274571569</v>
      </c>
      <c r="J39" s="32">
        <v>1079.9639943402428</v>
      </c>
      <c r="K39" s="33">
        <v>787.35077273512104</v>
      </c>
      <c r="L39" s="33">
        <v>373.18000000000006</v>
      </c>
      <c r="M39" s="34">
        <f>SUM(J39:L39)</f>
        <v>2240.4947670753636</v>
      </c>
      <c r="N39" s="32">
        <v>1740.8486619036926</v>
      </c>
      <c r="O39" s="33">
        <v>817.2687983915315</v>
      </c>
      <c r="P39" s="33">
        <v>373.18</v>
      </c>
      <c r="Q39" s="34">
        <f>SUM(N39:P39)</f>
        <v>2931.297460295224</v>
      </c>
      <c r="R39" s="32">
        <v>625.24005796229687</v>
      </c>
      <c r="S39" s="33">
        <v>153.35226530479142</v>
      </c>
      <c r="T39" s="33">
        <v>246.45005467044481</v>
      </c>
      <c r="U39" s="34">
        <f>SUM(R39:T39)</f>
        <v>1025.042377937533</v>
      </c>
      <c r="V39" s="32">
        <v>0</v>
      </c>
      <c r="W39" s="33">
        <v>0</v>
      </c>
      <c r="X39" s="33">
        <v>0</v>
      </c>
      <c r="Y39" s="34">
        <f>SUM(V39:X39)</f>
        <v>0</v>
      </c>
      <c r="Z39" s="32">
        <v>625.24005796229687</v>
      </c>
      <c r="AA39" s="33">
        <v>153.35226530479142</v>
      </c>
      <c r="AB39" s="33">
        <v>246.45005467044481</v>
      </c>
      <c r="AC39" s="34">
        <f>SUM(Z39:AB39)</f>
        <v>1025.042377937533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66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67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43188.82448444514</v>
      </c>
      <c r="C7" s="20">
        <v>24413.491697167745</v>
      </c>
      <c r="D7" s="20">
        <v>43338.826932126693</v>
      </c>
      <c r="E7" s="21">
        <v>630.34740405533853</v>
      </c>
      <c r="F7" s="19">
        <v>0</v>
      </c>
      <c r="G7" s="20">
        <v>0</v>
      </c>
      <c r="H7" s="20">
        <v>0</v>
      </c>
      <c r="I7" s="21">
        <v>0</v>
      </c>
      <c r="J7" s="19">
        <v>0</v>
      </c>
      <c r="K7" s="20">
        <v>0</v>
      </c>
      <c r="L7" s="20">
        <v>0</v>
      </c>
      <c r="M7" s="21">
        <v>0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43188.82448444514</v>
      </c>
      <c r="S7" s="20">
        <f t="shared" ref="S7:T22" si="0">C7+G7+K7+O7</f>
        <v>24413.491697167745</v>
      </c>
      <c r="T7" s="20">
        <f t="shared" si="0"/>
        <v>43338.826932126693</v>
      </c>
      <c r="U7" s="21">
        <v>630.34740405533853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43188.82448444514</v>
      </c>
      <c r="AA7" s="20">
        <f t="shared" ref="AA7:AB22" si="1">S7+W7</f>
        <v>24413.491697167745</v>
      </c>
      <c r="AB7" s="20">
        <f t="shared" si="1"/>
        <v>43338.826932126693</v>
      </c>
      <c r="AC7" s="21">
        <v>630.34740405533853</v>
      </c>
    </row>
    <row r="8" spans="1:29" x14ac:dyDescent="0.2">
      <c r="A8" s="23" t="s">
        <v>18</v>
      </c>
      <c r="B8" s="19">
        <v>1870230.3459782049</v>
      </c>
      <c r="C8" s="20">
        <v>336379.07594108966</v>
      </c>
      <c r="D8" s="20">
        <v>597140.08699095016</v>
      </c>
      <c r="E8" s="21">
        <v>1156.1853644990699</v>
      </c>
      <c r="F8" s="19">
        <v>872.94432902334779</v>
      </c>
      <c r="G8" s="20">
        <v>754.14273000301057</v>
      </c>
      <c r="H8" s="20">
        <v>373.18</v>
      </c>
      <c r="I8" s="21">
        <v>2000.2670590263585</v>
      </c>
      <c r="J8" s="19">
        <v>917.870117202095</v>
      </c>
      <c r="K8" s="20">
        <v>754.14273000301057</v>
      </c>
      <c r="L8" s="20">
        <v>373.18</v>
      </c>
      <c r="M8" s="21">
        <v>2045.1928472051056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1872021.1604244304</v>
      </c>
      <c r="S8" s="20">
        <f t="shared" si="0"/>
        <v>337887.36140109564</v>
      </c>
      <c r="T8" s="20">
        <f t="shared" si="0"/>
        <v>597886.44699095027</v>
      </c>
      <c r="U8" s="21">
        <v>1156.8994515107029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1872021.1604244304</v>
      </c>
      <c r="AA8" s="20">
        <f t="shared" si="1"/>
        <v>337887.36140109564</v>
      </c>
      <c r="AB8" s="20">
        <f t="shared" si="1"/>
        <v>597886.44699095027</v>
      </c>
      <c r="AC8" s="21">
        <v>1156.8994515107029</v>
      </c>
    </row>
    <row r="9" spans="1:29" x14ac:dyDescent="0.2">
      <c r="A9" s="23" t="s">
        <v>19</v>
      </c>
      <c r="B9" s="19">
        <v>2361214.0136105241</v>
      </c>
      <c r="C9" s="20">
        <v>684132.49975443108</v>
      </c>
      <c r="D9" s="20">
        <v>861605.42861085967</v>
      </c>
      <c r="E9" s="21">
        <v>1116.5910094243541</v>
      </c>
      <c r="F9" s="19">
        <v>1745.8886580466956</v>
      </c>
      <c r="G9" s="20">
        <v>888.28562532861781</v>
      </c>
      <c r="H9" s="20">
        <v>373.18</v>
      </c>
      <c r="I9" s="21">
        <v>3007.3542833753131</v>
      </c>
      <c r="J9" s="19">
        <v>1835.74023440419</v>
      </c>
      <c r="K9" s="20">
        <v>888.28562532861781</v>
      </c>
      <c r="L9" s="20">
        <v>373.18</v>
      </c>
      <c r="M9" s="21">
        <v>3097.2058597328078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2364795.6425029752</v>
      </c>
      <c r="S9" s="20">
        <f t="shared" si="0"/>
        <v>685909.07100508839</v>
      </c>
      <c r="T9" s="20">
        <f t="shared" si="0"/>
        <v>862351.78861085977</v>
      </c>
      <c r="U9" s="21">
        <v>1117.6968015192583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2364795.6425029752</v>
      </c>
      <c r="AA9" s="20">
        <f t="shared" si="1"/>
        <v>685909.07100508839</v>
      </c>
      <c r="AB9" s="20">
        <f t="shared" si="1"/>
        <v>862351.78861085977</v>
      </c>
      <c r="AC9" s="21">
        <v>1117.6968015192583</v>
      </c>
    </row>
    <row r="10" spans="1:29" s="25" customFormat="1" x14ac:dyDescent="0.2">
      <c r="A10" s="24" t="s">
        <v>20</v>
      </c>
      <c r="B10" s="19">
        <v>2105455.1936167004</v>
      </c>
      <c r="C10" s="20">
        <v>333421.60515932541</v>
      </c>
      <c r="D10" s="20">
        <v>384139.60235294118</v>
      </c>
      <c r="E10" s="21">
        <v>1809.6258981595945</v>
      </c>
      <c r="F10" s="19">
        <v>4364.7216451167387</v>
      </c>
      <c r="G10" s="20">
        <v>888.28562532861781</v>
      </c>
      <c r="H10" s="20">
        <v>373.18</v>
      </c>
      <c r="I10" s="21">
        <v>5626.1872704453572</v>
      </c>
      <c r="J10" s="19">
        <v>4589.3505860104751</v>
      </c>
      <c r="K10" s="20">
        <v>888.28562532861781</v>
      </c>
      <c r="L10" s="20">
        <v>373.18</v>
      </c>
      <c r="M10" s="21">
        <v>5850.8162113390936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2114409.2658478278</v>
      </c>
      <c r="S10" s="20">
        <f t="shared" si="0"/>
        <v>335198.17640998261</v>
      </c>
      <c r="T10" s="20">
        <f t="shared" si="0"/>
        <v>384885.96235294116</v>
      </c>
      <c r="U10" s="21">
        <v>1814.6564690209677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2114409.2658478278</v>
      </c>
      <c r="AA10" s="20">
        <f t="shared" si="1"/>
        <v>335198.17640998261</v>
      </c>
      <c r="AB10" s="20">
        <f t="shared" si="1"/>
        <v>384885.96235294116</v>
      </c>
      <c r="AC10" s="21">
        <v>1814.6564690209677</v>
      </c>
    </row>
    <row r="11" spans="1:29" x14ac:dyDescent="0.2">
      <c r="A11" s="18" t="s">
        <v>21</v>
      </c>
      <c r="B11" s="19">
        <v>415692.4356627845</v>
      </c>
      <c r="C11" s="20">
        <v>65829.393839148863</v>
      </c>
      <c r="D11" s="20">
        <v>75842.947131221721</v>
      </c>
      <c r="E11" s="21">
        <v>1809.6258981595943</v>
      </c>
      <c r="F11" s="19">
        <v>0</v>
      </c>
      <c r="G11" s="20">
        <v>0</v>
      </c>
      <c r="H11" s="20">
        <v>0</v>
      </c>
      <c r="I11" s="21">
        <v>0</v>
      </c>
      <c r="J11" s="19">
        <v>0</v>
      </c>
      <c r="K11" s="20">
        <v>0</v>
      </c>
      <c r="L11" s="20">
        <v>0</v>
      </c>
      <c r="M11" s="21">
        <v>0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415692.4356627845</v>
      </c>
      <c r="S11" s="20">
        <f t="shared" si="0"/>
        <v>65829.393839148863</v>
      </c>
      <c r="T11" s="20">
        <f t="shared" si="0"/>
        <v>75842.947131221721</v>
      </c>
      <c r="U11" s="21">
        <v>1809.6258981595943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415692.4356627845</v>
      </c>
      <c r="AA11" s="20">
        <f t="shared" si="1"/>
        <v>65829.393839148863</v>
      </c>
      <c r="AB11" s="20">
        <f t="shared" si="1"/>
        <v>75842.947131221721</v>
      </c>
      <c r="AC11" s="21">
        <v>1809.6258981595943</v>
      </c>
    </row>
    <row r="12" spans="1:29" x14ac:dyDescent="0.2">
      <c r="A12" s="18" t="s">
        <v>22</v>
      </c>
      <c r="B12" s="19">
        <v>387154.60824548884</v>
      </c>
      <c r="C12" s="20">
        <v>137579.26690766521</v>
      </c>
      <c r="D12" s="20">
        <v>65746.970402714927</v>
      </c>
      <c r="E12" s="21">
        <v>2211.5387474002582</v>
      </c>
      <c r="F12" s="19">
        <v>0</v>
      </c>
      <c r="G12" s="20">
        <v>0</v>
      </c>
      <c r="H12" s="20">
        <v>0</v>
      </c>
      <c r="I12" s="21">
        <v>0</v>
      </c>
      <c r="J12" s="19">
        <v>18357.402344041901</v>
      </c>
      <c r="K12" s="20">
        <v>2313.1428319596644</v>
      </c>
      <c r="L12" s="20">
        <v>746.36</v>
      </c>
      <c r="M12" s="21">
        <v>10708.452588000782</v>
      </c>
      <c r="N12" s="19">
        <v>0</v>
      </c>
      <c r="O12" s="20">
        <v>0</v>
      </c>
      <c r="P12" s="20">
        <v>0</v>
      </c>
      <c r="Q12" s="21">
        <v>0</v>
      </c>
      <c r="R12" s="19">
        <f t="shared" si="2"/>
        <v>405512.01058953075</v>
      </c>
      <c r="S12" s="20">
        <f t="shared" si="0"/>
        <v>139892.40973962488</v>
      </c>
      <c r="T12" s="20">
        <f t="shared" si="0"/>
        <v>66493.330402714928</v>
      </c>
      <c r="U12" s="21">
        <v>2274.7128279995186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405512.01058953075</v>
      </c>
      <c r="AA12" s="20">
        <f t="shared" si="1"/>
        <v>139892.40973962488</v>
      </c>
      <c r="AB12" s="20">
        <f t="shared" si="1"/>
        <v>66493.330402714928</v>
      </c>
      <c r="AC12" s="21">
        <v>2274.7128279995186</v>
      </c>
    </row>
    <row r="13" spans="1:29" x14ac:dyDescent="0.2">
      <c r="A13" s="18" t="s">
        <v>23</v>
      </c>
      <c r="B13" s="19">
        <v>63689.186698837795</v>
      </c>
      <c r="C13" s="20">
        <v>16603.473703767577</v>
      </c>
      <c r="D13" s="20">
        <v>4924.8666968325788</v>
      </c>
      <c r="E13" s="21">
        <v>4260.8763549718979</v>
      </c>
      <c r="F13" s="19">
        <v>0</v>
      </c>
      <c r="G13" s="20">
        <v>0</v>
      </c>
      <c r="H13" s="20">
        <v>0</v>
      </c>
      <c r="I13" s="21">
        <v>0</v>
      </c>
      <c r="J13" s="19">
        <v>0</v>
      </c>
      <c r="K13" s="20">
        <v>0</v>
      </c>
      <c r="L13" s="20">
        <v>0</v>
      </c>
      <c r="M13" s="21">
        <v>0</v>
      </c>
      <c r="N13" s="19">
        <v>0</v>
      </c>
      <c r="O13" s="20">
        <v>0</v>
      </c>
      <c r="P13" s="20">
        <v>0</v>
      </c>
      <c r="Q13" s="21">
        <v>0</v>
      </c>
      <c r="R13" s="19">
        <f t="shared" si="2"/>
        <v>63689.186698837795</v>
      </c>
      <c r="S13" s="20">
        <f t="shared" si="0"/>
        <v>16603.473703767577</v>
      </c>
      <c r="T13" s="20">
        <f t="shared" si="0"/>
        <v>4924.8666968325788</v>
      </c>
      <c r="U13" s="21">
        <v>4260.8763549718979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63689.186698837795</v>
      </c>
      <c r="AA13" s="20">
        <f t="shared" si="1"/>
        <v>16603.473703767577</v>
      </c>
      <c r="AB13" s="20">
        <f t="shared" si="1"/>
        <v>4924.8666968325788</v>
      </c>
      <c r="AC13" s="21">
        <v>4260.8763549718979</v>
      </c>
    </row>
    <row r="14" spans="1:29" x14ac:dyDescent="0.2">
      <c r="A14" s="18" t="s">
        <v>24</v>
      </c>
      <c r="B14" s="19">
        <v>6104.4280378817093</v>
      </c>
      <c r="C14" s="20">
        <v>3156.887240753515</v>
      </c>
      <c r="D14" s="20">
        <v>492.4866696832579</v>
      </c>
      <c r="E14" s="21">
        <v>4876.9009741592408</v>
      </c>
      <c r="F14" s="19">
        <v>0</v>
      </c>
      <c r="G14" s="20">
        <v>0</v>
      </c>
      <c r="H14" s="20">
        <v>0</v>
      </c>
      <c r="I14" s="21">
        <v>0</v>
      </c>
      <c r="J14" s="19">
        <v>10632.265611560561</v>
      </c>
      <c r="K14" s="20">
        <v>1781.4759788251249</v>
      </c>
      <c r="L14" s="20">
        <v>373.18</v>
      </c>
      <c r="M14" s="21">
        <v>12786.921590385686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16736.69364944227</v>
      </c>
      <c r="S14" s="20">
        <f t="shared" si="0"/>
        <v>4938.3632195786395</v>
      </c>
      <c r="T14" s="20">
        <f t="shared" si="0"/>
        <v>865.66666968325785</v>
      </c>
      <c r="U14" s="21">
        <v>7513.5745129013894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16736.69364944227</v>
      </c>
      <c r="AA14" s="20">
        <f t="shared" si="1"/>
        <v>4938.3632195786395</v>
      </c>
      <c r="AB14" s="20">
        <f t="shared" si="1"/>
        <v>865.66666968325785</v>
      </c>
      <c r="AC14" s="21">
        <v>7513.5745129013894</v>
      </c>
    </row>
    <row r="15" spans="1:29" x14ac:dyDescent="0.2">
      <c r="A15" s="18" t="s">
        <v>25</v>
      </c>
      <c r="B15" s="19">
        <v>6104.4280378817093</v>
      </c>
      <c r="C15" s="20">
        <v>2326.7135555651362</v>
      </c>
      <c r="D15" s="20">
        <v>246.24333484162895</v>
      </c>
      <c r="E15" s="21">
        <v>8677.3849282884748</v>
      </c>
      <c r="F15" s="19">
        <v>0</v>
      </c>
      <c r="G15" s="20">
        <v>0</v>
      </c>
      <c r="H15" s="20">
        <v>0</v>
      </c>
      <c r="I15" s="21">
        <v>0</v>
      </c>
      <c r="J15" s="19">
        <v>0</v>
      </c>
      <c r="K15" s="20">
        <v>0</v>
      </c>
      <c r="L15" s="20">
        <v>0</v>
      </c>
      <c r="M15" s="21">
        <v>0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6104.4280378817093</v>
      </c>
      <c r="S15" s="20">
        <f t="shared" si="0"/>
        <v>2326.7135555651362</v>
      </c>
      <c r="T15" s="20">
        <f t="shared" si="0"/>
        <v>246.24333484162895</v>
      </c>
      <c r="U15" s="21">
        <v>8677.3849282884748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6104.4280378817093</v>
      </c>
      <c r="AA15" s="20">
        <f t="shared" si="1"/>
        <v>2326.7135555651362</v>
      </c>
      <c r="AB15" s="20">
        <f t="shared" si="1"/>
        <v>246.24333484162895</v>
      </c>
      <c r="AC15" s="21">
        <v>8677.3849282884748</v>
      </c>
    </row>
    <row r="16" spans="1:29" x14ac:dyDescent="0.2">
      <c r="A16" s="18" t="s">
        <v>26</v>
      </c>
      <c r="B16" s="19">
        <v>0</v>
      </c>
      <c r="C16" s="20">
        <v>0</v>
      </c>
      <c r="D16" s="20">
        <v>0</v>
      </c>
      <c r="E16" s="21">
        <v>0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0</v>
      </c>
      <c r="O16" s="20">
        <v>0</v>
      </c>
      <c r="P16" s="20">
        <v>0</v>
      </c>
      <c r="Q16" s="21">
        <v>0</v>
      </c>
      <c r="R16" s="19">
        <f t="shared" si="2"/>
        <v>0</v>
      </c>
      <c r="S16" s="20">
        <f t="shared" si="0"/>
        <v>0</v>
      </c>
      <c r="T16" s="20">
        <f t="shared" si="0"/>
        <v>0</v>
      </c>
      <c r="U16" s="21">
        <v>0</v>
      </c>
      <c r="V16" s="19">
        <v>0</v>
      </c>
      <c r="W16" s="20">
        <v>0</v>
      </c>
      <c r="X16" s="20">
        <v>0</v>
      </c>
      <c r="Y16" s="21">
        <v>0</v>
      </c>
      <c r="Z16" s="19">
        <f t="shared" si="3"/>
        <v>0</v>
      </c>
      <c r="AA16" s="20">
        <f t="shared" si="1"/>
        <v>0</v>
      </c>
      <c r="AB16" s="20">
        <f t="shared" si="1"/>
        <v>0</v>
      </c>
      <c r="AC16" s="21">
        <v>0</v>
      </c>
    </row>
    <row r="17" spans="1:29" x14ac:dyDescent="0.2">
      <c r="A17" s="18" t="s">
        <v>27</v>
      </c>
      <c r="B17" s="19">
        <v>0</v>
      </c>
      <c r="C17" s="20">
        <v>0</v>
      </c>
      <c r="D17" s="20">
        <v>0</v>
      </c>
      <c r="E17" s="21">
        <v>0</v>
      </c>
      <c r="F17" s="19">
        <v>0</v>
      </c>
      <c r="G17" s="20">
        <v>0</v>
      </c>
      <c r="H17" s="20">
        <v>0</v>
      </c>
      <c r="I17" s="21">
        <v>0</v>
      </c>
      <c r="J17" s="19">
        <v>0</v>
      </c>
      <c r="K17" s="20">
        <v>0</v>
      </c>
      <c r="L17" s="20">
        <v>0</v>
      </c>
      <c r="M17" s="21">
        <v>0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0</v>
      </c>
      <c r="S17" s="20">
        <f t="shared" si="0"/>
        <v>0</v>
      </c>
      <c r="T17" s="20">
        <f t="shared" si="0"/>
        <v>0</v>
      </c>
      <c r="U17" s="21">
        <v>0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0</v>
      </c>
      <c r="AA17" s="20">
        <f t="shared" si="1"/>
        <v>0</v>
      </c>
      <c r="AB17" s="20">
        <f t="shared" si="1"/>
        <v>0</v>
      </c>
      <c r="AC17" s="21">
        <v>0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0</v>
      </c>
      <c r="O20" s="20">
        <v>0</v>
      </c>
      <c r="P20" s="20">
        <v>0</v>
      </c>
      <c r="Q20" s="21">
        <v>0</v>
      </c>
      <c r="R20" s="19">
        <f t="shared" si="2"/>
        <v>0</v>
      </c>
      <c r="S20" s="20">
        <f t="shared" si="0"/>
        <v>0</v>
      </c>
      <c r="T20" s="20">
        <f t="shared" si="0"/>
        <v>0</v>
      </c>
      <c r="U20" s="21">
        <v>0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0</v>
      </c>
      <c r="AA20" s="20">
        <f t="shared" si="1"/>
        <v>0</v>
      </c>
      <c r="AB20" s="20">
        <f t="shared" si="1"/>
        <v>0</v>
      </c>
      <c r="AC20" s="21">
        <v>0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28"/>
      <c r="S38" s="29"/>
      <c r="T38" s="29"/>
      <c r="U38" s="30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31" t="s">
        <v>52</v>
      </c>
      <c r="B39" s="32">
        <v>879.00623206257569</v>
      </c>
      <c r="C39" s="33">
        <v>194.21680888821919</v>
      </c>
      <c r="D39" s="33">
        <v>246.24333484162895</v>
      </c>
      <c r="E39" s="34">
        <f>SUM(B39:D39)</f>
        <v>1319.4663757924238</v>
      </c>
      <c r="F39" s="32">
        <v>2327.8515440622609</v>
      </c>
      <c r="G39" s="33">
        <v>843.57132688674881</v>
      </c>
      <c r="H39" s="33">
        <v>373.18</v>
      </c>
      <c r="I39" s="34">
        <f>SUM(F39:H39)</f>
        <v>3544.6028709490097</v>
      </c>
      <c r="J39" s="32">
        <v>6055.4381488698709</v>
      </c>
      <c r="K39" s="33">
        <v>1104.2221319075059</v>
      </c>
      <c r="L39" s="33">
        <v>373.18</v>
      </c>
      <c r="M39" s="34">
        <f>SUM(J39:L39)</f>
        <v>7532.8402807773773</v>
      </c>
      <c r="N39" s="32">
        <v>0</v>
      </c>
      <c r="O39" s="33">
        <v>0</v>
      </c>
      <c r="P39" s="33">
        <v>0</v>
      </c>
      <c r="Q39" s="34">
        <f>SUM(N39:P39)</f>
        <v>0</v>
      </c>
      <c r="R39" s="32">
        <v>883.28893769180536</v>
      </c>
      <c r="S39" s="33">
        <v>195.11291333869841</v>
      </c>
      <c r="T39" s="33">
        <v>246.38152644516413</v>
      </c>
      <c r="U39" s="34">
        <f>SUM(R39:T39)</f>
        <v>1324.783377475668</v>
      </c>
      <c r="V39" s="32">
        <v>0</v>
      </c>
      <c r="W39" s="33">
        <v>0</v>
      </c>
      <c r="X39" s="33">
        <v>0</v>
      </c>
      <c r="Y39" s="34">
        <f>SUM(V39:X39)</f>
        <v>0</v>
      </c>
      <c r="Z39" s="32">
        <v>883.28893769180536</v>
      </c>
      <c r="AA39" s="33">
        <v>195.11291333869841</v>
      </c>
      <c r="AB39" s="33">
        <v>246.38152644516413</v>
      </c>
      <c r="AC39" s="34">
        <f>SUM(Z39:AB39)</f>
        <v>1324.783377475668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50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51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526363.79840417509</v>
      </c>
      <c r="C7" s="20">
        <v>297539.43005923188</v>
      </c>
      <c r="D7" s="20">
        <v>528191.95323529409</v>
      </c>
      <c r="E7" s="21">
        <v>630.34740405533842</v>
      </c>
      <c r="F7" s="19">
        <v>0</v>
      </c>
      <c r="G7" s="20">
        <v>0</v>
      </c>
      <c r="H7" s="20">
        <v>0</v>
      </c>
      <c r="I7" s="21">
        <v>0</v>
      </c>
      <c r="J7" s="19">
        <v>0</v>
      </c>
      <c r="K7" s="20">
        <v>0</v>
      </c>
      <c r="L7" s="20">
        <v>0</v>
      </c>
      <c r="M7" s="21">
        <v>0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526363.79840417509</v>
      </c>
      <c r="S7" s="20">
        <f t="shared" ref="S7:T22" si="0">C7+G7+K7+O7</f>
        <v>297539.43005923188</v>
      </c>
      <c r="T7" s="20">
        <f t="shared" si="0"/>
        <v>528191.95323529409</v>
      </c>
      <c r="U7" s="21">
        <v>630.34740405533842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526363.79840417509</v>
      </c>
      <c r="AA7" s="20">
        <f t="shared" ref="AA7:AB22" si="1">S7+W7</f>
        <v>297539.43005923188</v>
      </c>
      <c r="AB7" s="20">
        <f t="shared" si="1"/>
        <v>528191.95323529409</v>
      </c>
      <c r="AC7" s="21">
        <v>630.34740405533842</v>
      </c>
    </row>
    <row r="8" spans="1:29" x14ac:dyDescent="0.2">
      <c r="A8" s="23" t="s">
        <v>18</v>
      </c>
      <c r="B8" s="19">
        <v>704903.31390683679</v>
      </c>
      <c r="C8" s="20">
        <v>126783.7012000643</v>
      </c>
      <c r="D8" s="20">
        <v>225066.40804524886</v>
      </c>
      <c r="E8" s="21">
        <v>1156.1853644990699</v>
      </c>
      <c r="F8" s="19">
        <v>872.94432902334779</v>
      </c>
      <c r="G8" s="20">
        <v>754.14273000301057</v>
      </c>
      <c r="H8" s="20">
        <v>373.18</v>
      </c>
      <c r="I8" s="21">
        <v>2000.2670590263585</v>
      </c>
      <c r="J8" s="19">
        <v>917.870117202095</v>
      </c>
      <c r="K8" s="20">
        <v>754.14273000301057</v>
      </c>
      <c r="L8" s="20">
        <v>373.18</v>
      </c>
      <c r="M8" s="21">
        <v>2045.1928472051056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706694.1283530622</v>
      </c>
      <c r="S8" s="20">
        <f t="shared" si="0"/>
        <v>128291.98666007031</v>
      </c>
      <c r="T8" s="20">
        <f t="shared" si="0"/>
        <v>225812.76804524884</v>
      </c>
      <c r="U8" s="21">
        <v>1158.0773832515081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706694.1283530622</v>
      </c>
      <c r="AA8" s="20">
        <f t="shared" si="1"/>
        <v>128291.98666007031</v>
      </c>
      <c r="AB8" s="20">
        <f t="shared" si="1"/>
        <v>225812.76804524884</v>
      </c>
      <c r="AC8" s="21">
        <v>1158.0773832515081</v>
      </c>
    </row>
    <row r="9" spans="1:29" x14ac:dyDescent="0.2">
      <c r="A9" s="23" t="s">
        <v>19</v>
      </c>
      <c r="B9" s="19">
        <v>217968.59856993405</v>
      </c>
      <c r="C9" s="20">
        <v>63153.700320286145</v>
      </c>
      <c r="D9" s="20">
        <v>79536.597153846145</v>
      </c>
      <c r="E9" s="21">
        <v>1116.5910094243538</v>
      </c>
      <c r="F9" s="19">
        <v>3491.7773160933912</v>
      </c>
      <c r="G9" s="20">
        <v>1776.5712506572356</v>
      </c>
      <c r="H9" s="20">
        <v>746.36</v>
      </c>
      <c r="I9" s="21">
        <v>3007.3542833753131</v>
      </c>
      <c r="J9" s="19">
        <v>5507.2207032125698</v>
      </c>
      <c r="K9" s="20">
        <v>2664.8568759858535</v>
      </c>
      <c r="L9" s="20">
        <v>1119.54</v>
      </c>
      <c r="M9" s="21">
        <v>3097.2058597328082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226967.59658924001</v>
      </c>
      <c r="S9" s="20">
        <f t="shared" si="0"/>
        <v>67595.128446929244</v>
      </c>
      <c r="T9" s="20">
        <f t="shared" si="0"/>
        <v>81402.49715384614</v>
      </c>
      <c r="U9" s="21">
        <v>1146.2354335061445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226967.59658924001</v>
      </c>
      <c r="AA9" s="20">
        <f t="shared" si="1"/>
        <v>67595.128446929244</v>
      </c>
      <c r="AB9" s="20">
        <f t="shared" si="1"/>
        <v>81402.49715384614</v>
      </c>
      <c r="AC9" s="21">
        <v>1146.2354335061445</v>
      </c>
    </row>
    <row r="10" spans="1:29" s="25" customFormat="1" x14ac:dyDescent="0.2">
      <c r="A10" s="24" t="s">
        <v>20</v>
      </c>
      <c r="B10" s="19">
        <v>186251.80558916967</v>
      </c>
      <c r="C10" s="20">
        <v>29494.988148709555</v>
      </c>
      <c r="D10" s="20">
        <v>33981.580208144798</v>
      </c>
      <c r="E10" s="21">
        <v>1809.6258981595943</v>
      </c>
      <c r="F10" s="19">
        <v>17458.886580466955</v>
      </c>
      <c r="G10" s="20">
        <v>3553.1425013144712</v>
      </c>
      <c r="H10" s="20">
        <v>1492.72</v>
      </c>
      <c r="I10" s="21">
        <v>5626.1872704453572</v>
      </c>
      <c r="J10" s="19">
        <v>13768.051758031426</v>
      </c>
      <c r="K10" s="20">
        <v>2664.8568759858535</v>
      </c>
      <c r="L10" s="20">
        <v>1119.54</v>
      </c>
      <c r="M10" s="21">
        <v>5850.8162113390936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217478.74392766805</v>
      </c>
      <c r="S10" s="20">
        <f t="shared" si="0"/>
        <v>35712.987526009878</v>
      </c>
      <c r="T10" s="20">
        <f t="shared" si="0"/>
        <v>36593.8402081448</v>
      </c>
      <c r="U10" s="21">
        <v>1998.5211838746395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217478.74392766805</v>
      </c>
      <c r="AA10" s="20">
        <f t="shared" si="1"/>
        <v>35712.987526009878</v>
      </c>
      <c r="AB10" s="20">
        <f t="shared" si="1"/>
        <v>36593.8402081448</v>
      </c>
      <c r="AC10" s="21">
        <v>1998.5211838746395</v>
      </c>
    </row>
    <row r="11" spans="1:29" x14ac:dyDescent="0.2">
      <c r="A11" s="18" t="s">
        <v>21</v>
      </c>
      <c r="B11" s="19">
        <v>41839.173719306229</v>
      </c>
      <c r="C11" s="20">
        <v>6625.6857435506972</v>
      </c>
      <c r="D11" s="20">
        <v>7633.5433800904975</v>
      </c>
      <c r="E11" s="21">
        <v>1809.6258981595945</v>
      </c>
      <c r="F11" s="19">
        <v>0</v>
      </c>
      <c r="G11" s="20">
        <v>0</v>
      </c>
      <c r="H11" s="20">
        <v>0</v>
      </c>
      <c r="I11" s="21">
        <v>0</v>
      </c>
      <c r="J11" s="19">
        <v>9178.7011720209503</v>
      </c>
      <c r="K11" s="20">
        <v>1776.5712506572356</v>
      </c>
      <c r="L11" s="20">
        <v>746.36</v>
      </c>
      <c r="M11" s="21">
        <v>5850.8162113390936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51017.874891327177</v>
      </c>
      <c r="S11" s="20">
        <f t="shared" si="0"/>
        <v>8402.2569942079335</v>
      </c>
      <c r="T11" s="20">
        <f t="shared" si="0"/>
        <v>8379.9033800904981</v>
      </c>
      <c r="U11" s="21">
        <v>2054.5465232007764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51017.874891327177</v>
      </c>
      <c r="AA11" s="20">
        <f t="shared" si="1"/>
        <v>8402.2569942079335</v>
      </c>
      <c r="AB11" s="20">
        <f t="shared" si="1"/>
        <v>8379.9033800904981</v>
      </c>
      <c r="AC11" s="21">
        <v>2054.5465232007764</v>
      </c>
    </row>
    <row r="12" spans="1:29" x14ac:dyDescent="0.2">
      <c r="A12" s="18" t="s">
        <v>22</v>
      </c>
      <c r="B12" s="19">
        <v>37700.448743006404</v>
      </c>
      <c r="C12" s="20">
        <v>13397.231983517959</v>
      </c>
      <c r="D12" s="20">
        <v>6402.3267058823531</v>
      </c>
      <c r="E12" s="21">
        <v>2211.5387474002582</v>
      </c>
      <c r="F12" s="19">
        <v>26188.329870700432</v>
      </c>
      <c r="G12" s="20">
        <v>3469.7142479394965</v>
      </c>
      <c r="H12" s="20">
        <v>1119.54</v>
      </c>
      <c r="I12" s="21">
        <v>10259.194706213309</v>
      </c>
      <c r="J12" s="19">
        <v>64250.908204146654</v>
      </c>
      <c r="K12" s="20">
        <v>8095.9999118588257</v>
      </c>
      <c r="L12" s="20">
        <v>2612.2600000000002</v>
      </c>
      <c r="M12" s="21">
        <v>10708.452588000782</v>
      </c>
      <c r="N12" s="19">
        <v>0</v>
      </c>
      <c r="O12" s="20">
        <v>0</v>
      </c>
      <c r="P12" s="20">
        <v>0</v>
      </c>
      <c r="Q12" s="21">
        <v>0</v>
      </c>
      <c r="R12" s="19">
        <f t="shared" si="2"/>
        <v>128139.68681785348</v>
      </c>
      <c r="S12" s="20">
        <f t="shared" si="0"/>
        <v>24962.94614331628</v>
      </c>
      <c r="T12" s="20">
        <f t="shared" si="0"/>
        <v>10134.126705882354</v>
      </c>
      <c r="U12" s="21">
        <v>4534.3544351958917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128139.68681785348</v>
      </c>
      <c r="AA12" s="20">
        <f t="shared" si="1"/>
        <v>24962.94614331628</v>
      </c>
      <c r="AB12" s="20">
        <f t="shared" si="1"/>
        <v>10134.126705882354</v>
      </c>
      <c r="AC12" s="21">
        <v>4534.3544351958917</v>
      </c>
    </row>
    <row r="13" spans="1:29" x14ac:dyDescent="0.2">
      <c r="A13" s="18" t="s">
        <v>23</v>
      </c>
      <c r="B13" s="19">
        <v>9553.3780048256685</v>
      </c>
      <c r="C13" s="20">
        <v>2490.5210555651365</v>
      </c>
      <c r="D13" s="20">
        <v>738.73000452488691</v>
      </c>
      <c r="E13" s="21">
        <v>4260.8763549718979</v>
      </c>
      <c r="F13" s="19">
        <v>0</v>
      </c>
      <c r="G13" s="20">
        <v>0</v>
      </c>
      <c r="H13" s="20">
        <v>0</v>
      </c>
      <c r="I13" s="21">
        <v>0</v>
      </c>
      <c r="J13" s="19">
        <v>165216.62109637712</v>
      </c>
      <c r="K13" s="20">
        <v>16033.283809426124</v>
      </c>
      <c r="L13" s="20">
        <v>3358.62</v>
      </c>
      <c r="M13" s="21">
        <v>20512.058322867026</v>
      </c>
      <c r="N13" s="19">
        <v>10827.229482571745</v>
      </c>
      <c r="O13" s="20">
        <v>1156.5714159798322</v>
      </c>
      <c r="P13" s="20">
        <v>373.18</v>
      </c>
      <c r="Q13" s="21">
        <v>12356.980898551577</v>
      </c>
      <c r="R13" s="19">
        <f t="shared" si="2"/>
        <v>185597.22858377453</v>
      </c>
      <c r="S13" s="20">
        <f t="shared" si="0"/>
        <v>19680.376280971093</v>
      </c>
      <c r="T13" s="20">
        <f t="shared" si="0"/>
        <v>4470.5300045248869</v>
      </c>
      <c r="U13" s="21">
        <v>16134.471913020809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185597.22858377453</v>
      </c>
      <c r="AA13" s="20">
        <f t="shared" si="1"/>
        <v>19680.376280971093</v>
      </c>
      <c r="AB13" s="20">
        <f t="shared" si="1"/>
        <v>4470.5300045248869</v>
      </c>
      <c r="AC13" s="21">
        <v>16134.471913020809</v>
      </c>
    </row>
    <row r="14" spans="1:29" x14ac:dyDescent="0.2">
      <c r="A14" s="18" t="s">
        <v>24</v>
      </c>
      <c r="B14" s="19">
        <v>0</v>
      </c>
      <c r="C14" s="20">
        <v>0</v>
      </c>
      <c r="D14" s="20">
        <v>0</v>
      </c>
      <c r="E14" s="21">
        <v>0</v>
      </c>
      <c r="F14" s="19">
        <v>0</v>
      </c>
      <c r="G14" s="20">
        <v>0</v>
      </c>
      <c r="H14" s="20">
        <v>0</v>
      </c>
      <c r="I14" s="21">
        <v>0</v>
      </c>
      <c r="J14" s="19">
        <v>21264.531223121121</v>
      </c>
      <c r="K14" s="20">
        <v>3562.9519576502498</v>
      </c>
      <c r="L14" s="20">
        <v>746.36</v>
      </c>
      <c r="M14" s="21">
        <v>12786.921590385686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21264.531223121121</v>
      </c>
      <c r="S14" s="20">
        <f t="shared" si="0"/>
        <v>3562.9519576502498</v>
      </c>
      <c r="T14" s="20">
        <f t="shared" si="0"/>
        <v>746.36</v>
      </c>
      <c r="U14" s="21">
        <v>12786.921590385686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21264.531223121121</v>
      </c>
      <c r="AA14" s="20">
        <f t="shared" si="1"/>
        <v>3562.9519576502498</v>
      </c>
      <c r="AB14" s="20">
        <f t="shared" si="1"/>
        <v>746.36</v>
      </c>
      <c r="AC14" s="21">
        <v>12786.921590385686</v>
      </c>
    </row>
    <row r="15" spans="1:29" x14ac:dyDescent="0.2">
      <c r="A15" s="18" t="s">
        <v>25</v>
      </c>
      <c r="B15" s="19">
        <v>0</v>
      </c>
      <c r="C15" s="20">
        <v>0</v>
      </c>
      <c r="D15" s="20">
        <v>0</v>
      </c>
      <c r="E15" s="21">
        <v>0</v>
      </c>
      <c r="F15" s="19">
        <v>0</v>
      </c>
      <c r="G15" s="20">
        <v>0</v>
      </c>
      <c r="H15" s="20">
        <v>0</v>
      </c>
      <c r="I15" s="21">
        <v>0</v>
      </c>
      <c r="J15" s="19">
        <v>42529.062446242242</v>
      </c>
      <c r="K15" s="20">
        <v>7125.9039153004996</v>
      </c>
      <c r="L15" s="20">
        <v>746.36</v>
      </c>
      <c r="M15" s="21">
        <v>25200.663180771371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42529.062446242242</v>
      </c>
      <c r="S15" s="20">
        <f t="shared" si="0"/>
        <v>7125.9039153004996</v>
      </c>
      <c r="T15" s="20">
        <f t="shared" si="0"/>
        <v>746.36</v>
      </c>
      <c r="U15" s="21">
        <v>25200.663180771371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42529.062446242242</v>
      </c>
      <c r="AA15" s="20">
        <f t="shared" si="1"/>
        <v>7125.9039153004996</v>
      </c>
      <c r="AB15" s="20">
        <f t="shared" si="1"/>
        <v>746.36</v>
      </c>
      <c r="AC15" s="21">
        <v>25200.663180771371</v>
      </c>
    </row>
    <row r="16" spans="1:29" x14ac:dyDescent="0.2">
      <c r="A16" s="18" t="s">
        <v>26</v>
      </c>
      <c r="B16" s="19">
        <v>0</v>
      </c>
      <c r="C16" s="20">
        <v>0</v>
      </c>
      <c r="D16" s="20">
        <v>0</v>
      </c>
      <c r="E16" s="21">
        <v>0</v>
      </c>
      <c r="F16" s="19">
        <v>0</v>
      </c>
      <c r="G16" s="20">
        <v>0</v>
      </c>
      <c r="H16" s="20">
        <v>0</v>
      </c>
      <c r="I16" s="21">
        <v>0</v>
      </c>
      <c r="J16" s="19">
        <v>11980.265558589947</v>
      </c>
      <c r="K16" s="20">
        <v>4799.9629618624504</v>
      </c>
      <c r="L16" s="20">
        <v>373.18</v>
      </c>
      <c r="M16" s="21">
        <v>17153.408520452398</v>
      </c>
      <c r="N16" s="19">
        <v>0</v>
      </c>
      <c r="O16" s="20">
        <v>0</v>
      </c>
      <c r="P16" s="20">
        <v>0</v>
      </c>
      <c r="Q16" s="21">
        <v>0</v>
      </c>
      <c r="R16" s="19">
        <f t="shared" si="2"/>
        <v>11980.265558589947</v>
      </c>
      <c r="S16" s="20">
        <f t="shared" si="0"/>
        <v>4799.9629618624504</v>
      </c>
      <c r="T16" s="20">
        <f t="shared" si="0"/>
        <v>373.18</v>
      </c>
      <c r="U16" s="21">
        <v>17153.408520452398</v>
      </c>
      <c r="V16" s="19">
        <v>0</v>
      </c>
      <c r="W16" s="20">
        <v>3870.6678530329991</v>
      </c>
      <c r="X16" s="20">
        <v>1013.04</v>
      </c>
      <c r="Y16" s="21">
        <v>4883.7078530329991</v>
      </c>
      <c r="Z16" s="19">
        <f t="shared" si="3"/>
        <v>11980.265558589947</v>
      </c>
      <c r="AA16" s="20">
        <f t="shared" si="1"/>
        <v>8670.6308148954486</v>
      </c>
      <c r="AB16" s="20">
        <f t="shared" si="1"/>
        <v>1386.22</v>
      </c>
      <c r="AC16" s="21">
        <v>11018.558186742699</v>
      </c>
    </row>
    <row r="17" spans="1:29" x14ac:dyDescent="0.2">
      <c r="A17" s="18" t="s">
        <v>27</v>
      </c>
      <c r="B17" s="19">
        <v>0</v>
      </c>
      <c r="C17" s="20">
        <v>0</v>
      </c>
      <c r="D17" s="20">
        <v>0</v>
      </c>
      <c r="E17" s="21">
        <v>0</v>
      </c>
      <c r="F17" s="19">
        <v>0</v>
      </c>
      <c r="G17" s="20">
        <v>0</v>
      </c>
      <c r="H17" s="20">
        <v>0</v>
      </c>
      <c r="I17" s="21">
        <v>0</v>
      </c>
      <c r="J17" s="19">
        <v>0</v>
      </c>
      <c r="K17" s="20">
        <v>0</v>
      </c>
      <c r="L17" s="20">
        <v>0</v>
      </c>
      <c r="M17" s="21">
        <v>0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0</v>
      </c>
      <c r="S17" s="20">
        <f t="shared" si="0"/>
        <v>0</v>
      </c>
      <c r="T17" s="20">
        <f t="shared" si="0"/>
        <v>0</v>
      </c>
      <c r="U17" s="21">
        <v>0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0</v>
      </c>
      <c r="AA17" s="20">
        <f t="shared" si="1"/>
        <v>0</v>
      </c>
      <c r="AB17" s="20">
        <f t="shared" si="1"/>
        <v>0</v>
      </c>
      <c r="AC17" s="21">
        <v>0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0</v>
      </c>
      <c r="O20" s="20">
        <v>0</v>
      </c>
      <c r="P20" s="20">
        <v>0</v>
      </c>
      <c r="Q20" s="21">
        <v>0</v>
      </c>
      <c r="R20" s="19">
        <f t="shared" si="2"/>
        <v>0</v>
      </c>
      <c r="S20" s="20">
        <f t="shared" si="0"/>
        <v>0</v>
      </c>
      <c r="T20" s="20">
        <f t="shared" si="0"/>
        <v>0</v>
      </c>
      <c r="U20" s="21">
        <v>0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0</v>
      </c>
      <c r="AA20" s="20">
        <f t="shared" si="1"/>
        <v>0</v>
      </c>
      <c r="AB20" s="20">
        <f t="shared" si="1"/>
        <v>0</v>
      </c>
      <c r="AC20" s="21">
        <v>0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19"/>
      <c r="S38" s="20"/>
      <c r="T38" s="20"/>
      <c r="U38" s="21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40" t="s">
        <v>52</v>
      </c>
      <c r="B39" s="32">
        <v>481.72640137912123</v>
      </c>
      <c r="C39" s="33">
        <v>150.69420628796806</v>
      </c>
      <c r="D39" s="33">
        <v>246.24333484162898</v>
      </c>
      <c r="E39" s="34">
        <f>SUM(B39:D39)</f>
        <v>878.66394250871826</v>
      </c>
      <c r="F39" s="32">
        <v>4801.1938096284121</v>
      </c>
      <c r="G39" s="33">
        <v>955.35707299142143</v>
      </c>
      <c r="H39" s="33">
        <v>373.18</v>
      </c>
      <c r="I39" s="34">
        <f>SUM(F39:H39)</f>
        <v>6129.7308826198341</v>
      </c>
      <c r="J39" s="32">
        <v>11153.774409298137</v>
      </c>
      <c r="K39" s="33">
        <v>1582.6176762910034</v>
      </c>
      <c r="L39" s="33">
        <v>373.18000000000006</v>
      </c>
      <c r="M39" s="34">
        <f>SUM(J39:L39)</f>
        <v>13109.572085589141</v>
      </c>
      <c r="N39" s="32">
        <v>10827.229482571745</v>
      </c>
      <c r="O39" s="33">
        <v>1156.5714159798322</v>
      </c>
      <c r="P39" s="33">
        <v>373.18</v>
      </c>
      <c r="Q39" s="34">
        <f>SUM(N39:P39)</f>
        <v>12356.980898551577</v>
      </c>
      <c r="R39" s="32">
        <v>584.9303829867589</v>
      </c>
      <c r="S39" s="33">
        <v>165.05769979164594</v>
      </c>
      <c r="T39" s="33">
        <v>247.68061826374802</v>
      </c>
      <c r="U39" s="34">
        <f>SUM(R39:T39)</f>
        <v>997.66870104215286</v>
      </c>
      <c r="V39" s="32">
        <v>0</v>
      </c>
      <c r="W39" s="33">
        <v>3870.6678530329991</v>
      </c>
      <c r="X39" s="33">
        <v>1013.04</v>
      </c>
      <c r="Y39" s="34">
        <f>SUM(V39:X39)</f>
        <v>4883.7078530329991</v>
      </c>
      <c r="Z39" s="32">
        <v>584.76888923110266</v>
      </c>
      <c r="AA39" s="33">
        <v>166.080783765484</v>
      </c>
      <c r="AB39" s="33">
        <v>247.89192676229473</v>
      </c>
      <c r="AC39" s="34">
        <f>SUM(Z39:AB39)</f>
        <v>998.74159975888131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53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54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4417.038867727344</v>
      </c>
      <c r="C7" s="20">
        <v>2496.834378119428</v>
      </c>
      <c r="D7" s="20">
        <v>4432.380027149321</v>
      </c>
      <c r="E7" s="21">
        <v>630.34740405533853</v>
      </c>
      <c r="F7" s="19">
        <v>0</v>
      </c>
      <c r="G7" s="20">
        <v>0</v>
      </c>
      <c r="H7" s="20">
        <v>0</v>
      </c>
      <c r="I7" s="21">
        <v>0</v>
      </c>
      <c r="J7" s="19">
        <v>0</v>
      </c>
      <c r="K7" s="20">
        <v>0</v>
      </c>
      <c r="L7" s="20">
        <v>0</v>
      </c>
      <c r="M7" s="21">
        <v>0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4417.038867727344</v>
      </c>
      <c r="S7" s="20">
        <f t="shared" ref="S7:T22" si="0">C7+G7+K7+O7</f>
        <v>2496.834378119428</v>
      </c>
      <c r="T7" s="20">
        <f t="shared" si="0"/>
        <v>4432.380027149321</v>
      </c>
      <c r="U7" s="21">
        <v>630.34740405533853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4417.038867727344</v>
      </c>
      <c r="AA7" s="20">
        <f t="shared" ref="AA7:AB22" si="1">S7+W7</f>
        <v>2496.834378119428</v>
      </c>
      <c r="AB7" s="20">
        <f t="shared" si="1"/>
        <v>4432.380027149321</v>
      </c>
      <c r="AC7" s="21">
        <v>630.34740405533853</v>
      </c>
    </row>
    <row r="8" spans="1:29" x14ac:dyDescent="0.2">
      <c r="A8" s="23" t="s">
        <v>18</v>
      </c>
      <c r="B8" s="19">
        <v>60155.86267476288</v>
      </c>
      <c r="C8" s="20">
        <v>10819.615638517522</v>
      </c>
      <c r="D8" s="20">
        <v>19206.980117647057</v>
      </c>
      <c r="E8" s="21">
        <v>1156.1853644990699</v>
      </c>
      <c r="F8" s="19">
        <v>0</v>
      </c>
      <c r="G8" s="20">
        <v>0</v>
      </c>
      <c r="H8" s="20">
        <v>0</v>
      </c>
      <c r="I8" s="21">
        <v>0</v>
      </c>
      <c r="J8" s="19">
        <v>0</v>
      </c>
      <c r="K8" s="20">
        <v>0</v>
      </c>
      <c r="L8" s="20">
        <v>0</v>
      </c>
      <c r="M8" s="21">
        <v>0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60155.86267476288</v>
      </c>
      <c r="S8" s="20">
        <f t="shared" si="0"/>
        <v>10819.615638517522</v>
      </c>
      <c r="T8" s="20">
        <f t="shared" si="0"/>
        <v>19206.980117647057</v>
      </c>
      <c r="U8" s="21">
        <v>1156.1853644990699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60155.86267476288</v>
      </c>
      <c r="AA8" s="20">
        <f t="shared" si="1"/>
        <v>10819.615638517522</v>
      </c>
      <c r="AB8" s="20">
        <f t="shared" si="1"/>
        <v>19206.980117647057</v>
      </c>
      <c r="AC8" s="21">
        <v>1156.1853644990699</v>
      </c>
    </row>
    <row r="9" spans="1:29" x14ac:dyDescent="0.2">
      <c r="A9" s="23" t="s">
        <v>19</v>
      </c>
      <c r="B9" s="19">
        <v>33741.269128472763</v>
      </c>
      <c r="C9" s="20">
        <v>9776.1146006634899</v>
      </c>
      <c r="D9" s="20">
        <v>12312.166742081448</v>
      </c>
      <c r="E9" s="21">
        <v>1116.5910094243541</v>
      </c>
      <c r="F9" s="19">
        <v>0</v>
      </c>
      <c r="G9" s="20">
        <v>0</v>
      </c>
      <c r="H9" s="20">
        <v>0</v>
      </c>
      <c r="I9" s="21">
        <v>0</v>
      </c>
      <c r="J9" s="19">
        <v>0</v>
      </c>
      <c r="K9" s="20">
        <v>0</v>
      </c>
      <c r="L9" s="20">
        <v>0</v>
      </c>
      <c r="M9" s="21">
        <v>0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33741.269128472763</v>
      </c>
      <c r="S9" s="20">
        <f t="shared" si="0"/>
        <v>9776.1146006634899</v>
      </c>
      <c r="T9" s="20">
        <f t="shared" si="0"/>
        <v>12312.166742081448</v>
      </c>
      <c r="U9" s="21">
        <v>1116.5910094243541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33741.269128472763</v>
      </c>
      <c r="AA9" s="20">
        <f t="shared" si="1"/>
        <v>9776.1146006634899</v>
      </c>
      <c r="AB9" s="20">
        <f t="shared" si="1"/>
        <v>12312.166742081448</v>
      </c>
      <c r="AC9" s="21">
        <v>1116.5910094243541</v>
      </c>
    </row>
    <row r="10" spans="1:29" s="25" customFormat="1" x14ac:dyDescent="0.2">
      <c r="A10" s="24" t="s">
        <v>20</v>
      </c>
      <c r="B10" s="19">
        <v>39139.872189028407</v>
      </c>
      <c r="C10" s="20">
        <v>6198.2221471925877</v>
      </c>
      <c r="D10" s="20">
        <v>7141.0567104072397</v>
      </c>
      <c r="E10" s="21">
        <v>1809.6258981595943</v>
      </c>
      <c r="F10" s="19">
        <v>0</v>
      </c>
      <c r="G10" s="20">
        <v>0</v>
      </c>
      <c r="H10" s="20">
        <v>0</v>
      </c>
      <c r="I10" s="21">
        <v>0</v>
      </c>
      <c r="J10" s="19">
        <v>13768.051758031426</v>
      </c>
      <c r="K10" s="20">
        <v>2664.8568759858535</v>
      </c>
      <c r="L10" s="20">
        <v>1119.54</v>
      </c>
      <c r="M10" s="21">
        <v>5850.8162113390936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52907.923947059833</v>
      </c>
      <c r="S10" s="20">
        <f t="shared" si="0"/>
        <v>8863.0790231784413</v>
      </c>
      <c r="T10" s="20">
        <f t="shared" si="0"/>
        <v>8260.5967104072406</v>
      </c>
      <c r="U10" s="21">
        <v>2188.4874900201721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52907.923947059833</v>
      </c>
      <c r="AA10" s="20">
        <f t="shared" si="1"/>
        <v>8863.0790231784413</v>
      </c>
      <c r="AB10" s="20">
        <f t="shared" si="1"/>
        <v>8260.5967104072406</v>
      </c>
      <c r="AC10" s="21">
        <v>2188.4874900201721</v>
      </c>
    </row>
    <row r="11" spans="1:29" x14ac:dyDescent="0.2">
      <c r="A11" s="18" t="s">
        <v>21</v>
      </c>
      <c r="B11" s="19">
        <v>12146.856886250196</v>
      </c>
      <c r="C11" s="20">
        <v>1923.5861836114927</v>
      </c>
      <c r="D11" s="20">
        <v>2216.1900135746605</v>
      </c>
      <c r="E11" s="21">
        <v>1809.6258981595943</v>
      </c>
      <c r="F11" s="19">
        <v>0</v>
      </c>
      <c r="G11" s="20">
        <v>0</v>
      </c>
      <c r="H11" s="20">
        <v>0</v>
      </c>
      <c r="I11" s="21">
        <v>0</v>
      </c>
      <c r="J11" s="19">
        <v>9178.7011720209503</v>
      </c>
      <c r="K11" s="20">
        <v>1776.5712506572356</v>
      </c>
      <c r="L11" s="20">
        <v>746.36</v>
      </c>
      <c r="M11" s="21">
        <v>5850.8162113390936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21325.558058271148</v>
      </c>
      <c r="S11" s="20">
        <f t="shared" si="0"/>
        <v>3700.1574342687281</v>
      </c>
      <c r="T11" s="20">
        <f t="shared" si="0"/>
        <v>2962.5500135746606</v>
      </c>
      <c r="U11" s="21">
        <v>2544.3877732831393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21325.558058271148</v>
      </c>
      <c r="AA11" s="20">
        <f t="shared" si="1"/>
        <v>3700.1574342687281</v>
      </c>
      <c r="AB11" s="20">
        <f t="shared" si="1"/>
        <v>2962.5500135746606</v>
      </c>
      <c r="AC11" s="21">
        <v>2544.3877732831393</v>
      </c>
    </row>
    <row r="12" spans="1:29" x14ac:dyDescent="0.2">
      <c r="A12" s="18" t="s">
        <v>22</v>
      </c>
      <c r="B12" s="19">
        <v>20300.241630849603</v>
      </c>
      <c r="C12" s="20">
        <v>7213.8941449712092</v>
      </c>
      <c r="D12" s="20">
        <v>3447.4066877828054</v>
      </c>
      <c r="E12" s="21">
        <v>2211.5387474002582</v>
      </c>
      <c r="F12" s="19">
        <v>8729.4432902334775</v>
      </c>
      <c r="G12" s="20">
        <v>1156.5714159798322</v>
      </c>
      <c r="H12" s="20">
        <v>373.18</v>
      </c>
      <c r="I12" s="21">
        <v>10259.194706213309</v>
      </c>
      <c r="J12" s="19">
        <v>137680.51758031425</v>
      </c>
      <c r="K12" s="20">
        <v>17348.571239697481</v>
      </c>
      <c r="L12" s="20">
        <v>5597.7</v>
      </c>
      <c r="M12" s="21">
        <v>10708.452588000782</v>
      </c>
      <c r="N12" s="19">
        <v>0</v>
      </c>
      <c r="O12" s="20">
        <v>0</v>
      </c>
      <c r="P12" s="20">
        <v>0</v>
      </c>
      <c r="Q12" s="21">
        <v>0</v>
      </c>
      <c r="R12" s="19">
        <f t="shared" si="2"/>
        <v>166710.20250139732</v>
      </c>
      <c r="S12" s="20">
        <f t="shared" si="0"/>
        <v>25719.036800648522</v>
      </c>
      <c r="T12" s="20">
        <f t="shared" si="0"/>
        <v>9418.2866877828055</v>
      </c>
      <c r="U12" s="21">
        <v>6728.2508663276212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166710.20250139732</v>
      </c>
      <c r="AA12" s="20">
        <f t="shared" si="1"/>
        <v>25719.036800648522</v>
      </c>
      <c r="AB12" s="20">
        <f t="shared" si="1"/>
        <v>9418.2866877828055</v>
      </c>
      <c r="AC12" s="21">
        <v>6728.2508663276212</v>
      </c>
    </row>
    <row r="13" spans="1:29" x14ac:dyDescent="0.2">
      <c r="A13" s="18" t="s">
        <v>23</v>
      </c>
      <c r="B13" s="19">
        <v>9553.3780048256685</v>
      </c>
      <c r="C13" s="20">
        <v>2490.5210555651365</v>
      </c>
      <c r="D13" s="20">
        <v>738.73000452488691</v>
      </c>
      <c r="E13" s="21">
        <v>4260.8763549718979</v>
      </c>
      <c r="F13" s="19">
        <v>0</v>
      </c>
      <c r="G13" s="20">
        <v>0</v>
      </c>
      <c r="H13" s="20">
        <v>0</v>
      </c>
      <c r="I13" s="21">
        <v>0</v>
      </c>
      <c r="J13" s="19">
        <v>36714.804688083801</v>
      </c>
      <c r="K13" s="20">
        <v>3562.9519576502498</v>
      </c>
      <c r="L13" s="20">
        <v>746.36</v>
      </c>
      <c r="M13" s="21">
        <v>20512.058322867026</v>
      </c>
      <c r="N13" s="19">
        <v>0</v>
      </c>
      <c r="O13" s="20">
        <v>0</v>
      </c>
      <c r="P13" s="20">
        <v>0</v>
      </c>
      <c r="Q13" s="21">
        <v>0</v>
      </c>
      <c r="R13" s="19">
        <f t="shared" si="2"/>
        <v>46268.182692909468</v>
      </c>
      <c r="S13" s="20">
        <f t="shared" si="0"/>
        <v>6053.4730132153863</v>
      </c>
      <c r="T13" s="20">
        <f t="shared" si="0"/>
        <v>1485.0900045248868</v>
      </c>
      <c r="U13" s="21">
        <v>10761.349142129948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46268.182692909468</v>
      </c>
      <c r="AA13" s="20">
        <f t="shared" si="1"/>
        <v>6053.4730132153863</v>
      </c>
      <c r="AB13" s="20">
        <f t="shared" si="1"/>
        <v>1485.0900045248868</v>
      </c>
      <c r="AC13" s="21">
        <v>10761.349142129948</v>
      </c>
    </row>
    <row r="14" spans="1:29" x14ac:dyDescent="0.2">
      <c r="A14" s="18" t="s">
        <v>24</v>
      </c>
      <c r="B14" s="19">
        <v>3052.2140189408547</v>
      </c>
      <c r="C14" s="20">
        <v>1578.4436203767575</v>
      </c>
      <c r="D14" s="20">
        <v>246.24333484162895</v>
      </c>
      <c r="E14" s="21">
        <v>4876.9009741592408</v>
      </c>
      <c r="F14" s="19">
        <v>0</v>
      </c>
      <c r="G14" s="20">
        <v>0</v>
      </c>
      <c r="H14" s="20">
        <v>0</v>
      </c>
      <c r="I14" s="21">
        <v>0</v>
      </c>
      <c r="J14" s="19">
        <v>42529.062446242242</v>
      </c>
      <c r="K14" s="20">
        <v>7125.9039153004996</v>
      </c>
      <c r="L14" s="20">
        <v>1492.72</v>
      </c>
      <c r="M14" s="21">
        <v>12786.921590385686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45581.276465183095</v>
      </c>
      <c r="S14" s="20">
        <f t="shared" si="0"/>
        <v>8704.3475356772578</v>
      </c>
      <c r="T14" s="20">
        <f t="shared" si="0"/>
        <v>1738.9633348416289</v>
      </c>
      <c r="U14" s="21">
        <v>11204.917467140396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45581.276465183095</v>
      </c>
      <c r="AA14" s="20">
        <f t="shared" si="1"/>
        <v>8704.3475356772578</v>
      </c>
      <c r="AB14" s="20">
        <f t="shared" si="1"/>
        <v>1738.9633348416289</v>
      </c>
      <c r="AC14" s="21">
        <v>11204.917467140396</v>
      </c>
    </row>
    <row r="15" spans="1:29" x14ac:dyDescent="0.2">
      <c r="A15" s="18" t="s">
        <v>25</v>
      </c>
      <c r="B15" s="19">
        <v>0</v>
      </c>
      <c r="C15" s="20">
        <v>0</v>
      </c>
      <c r="D15" s="20">
        <v>0</v>
      </c>
      <c r="E15" s="21">
        <v>0</v>
      </c>
      <c r="F15" s="19">
        <v>0</v>
      </c>
      <c r="G15" s="20">
        <v>0</v>
      </c>
      <c r="H15" s="20">
        <v>0</v>
      </c>
      <c r="I15" s="21">
        <v>0</v>
      </c>
      <c r="J15" s="19">
        <v>42529.062446242242</v>
      </c>
      <c r="K15" s="20">
        <v>7125.9039153004996</v>
      </c>
      <c r="L15" s="20">
        <v>746.36</v>
      </c>
      <c r="M15" s="21">
        <v>25200.663180771371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42529.062446242242</v>
      </c>
      <c r="S15" s="20">
        <f t="shared" si="0"/>
        <v>7125.9039153004996</v>
      </c>
      <c r="T15" s="20">
        <f t="shared" si="0"/>
        <v>746.36</v>
      </c>
      <c r="U15" s="21">
        <v>25200.663180771371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42529.062446242242</v>
      </c>
      <c r="AA15" s="20">
        <f t="shared" si="1"/>
        <v>7125.9039153004996</v>
      </c>
      <c r="AB15" s="20">
        <f t="shared" si="1"/>
        <v>746.36</v>
      </c>
      <c r="AC15" s="21">
        <v>25200.663180771371</v>
      </c>
    </row>
    <row r="16" spans="1:29" x14ac:dyDescent="0.2">
      <c r="A16" s="18" t="s">
        <v>26</v>
      </c>
      <c r="B16" s="19">
        <v>0</v>
      </c>
      <c r="C16" s="20">
        <v>0</v>
      </c>
      <c r="D16" s="20">
        <v>0</v>
      </c>
      <c r="E16" s="21">
        <v>0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11342.068843866331</v>
      </c>
      <c r="O16" s="20">
        <v>2399.9814809312252</v>
      </c>
      <c r="P16" s="20">
        <v>373.18</v>
      </c>
      <c r="Q16" s="21">
        <v>14115.230324797556</v>
      </c>
      <c r="R16" s="19">
        <f t="shared" si="2"/>
        <v>11342.068843866331</v>
      </c>
      <c r="S16" s="20">
        <f t="shared" si="0"/>
        <v>2399.9814809312252</v>
      </c>
      <c r="T16" s="20">
        <f t="shared" si="0"/>
        <v>373.18</v>
      </c>
      <c r="U16" s="21">
        <v>14115.230324797556</v>
      </c>
      <c r="V16" s="19">
        <v>0</v>
      </c>
      <c r="W16" s="20">
        <v>3870.6678530329991</v>
      </c>
      <c r="X16" s="20">
        <v>1013.04</v>
      </c>
      <c r="Y16" s="21">
        <v>4883.7078530329991</v>
      </c>
      <c r="Z16" s="19">
        <f t="shared" si="3"/>
        <v>11342.068843866331</v>
      </c>
      <c r="AA16" s="20">
        <f t="shared" si="1"/>
        <v>6270.6493339642238</v>
      </c>
      <c r="AB16" s="20">
        <f t="shared" si="1"/>
        <v>1386.22</v>
      </c>
      <c r="AC16" s="21">
        <v>9499.4690889152771</v>
      </c>
    </row>
    <row r="17" spans="1:29" x14ac:dyDescent="0.2">
      <c r="A17" s="18" t="s">
        <v>27</v>
      </c>
      <c r="B17" s="19">
        <v>0</v>
      </c>
      <c r="C17" s="20">
        <v>0</v>
      </c>
      <c r="D17" s="20">
        <v>0</v>
      </c>
      <c r="E17" s="21">
        <v>0</v>
      </c>
      <c r="F17" s="19">
        <v>0</v>
      </c>
      <c r="G17" s="20">
        <v>0</v>
      </c>
      <c r="H17" s="20">
        <v>0</v>
      </c>
      <c r="I17" s="21">
        <v>0</v>
      </c>
      <c r="J17" s="19">
        <v>11980.265558589947</v>
      </c>
      <c r="K17" s="20">
        <v>4799.9629618624504</v>
      </c>
      <c r="L17" s="20">
        <v>373.18</v>
      </c>
      <c r="M17" s="21">
        <v>17153.408520452398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11980.265558589947</v>
      </c>
      <c r="S17" s="20">
        <f t="shared" si="0"/>
        <v>4799.9629618624504</v>
      </c>
      <c r="T17" s="20">
        <f t="shared" si="0"/>
        <v>373.18</v>
      </c>
      <c r="U17" s="21">
        <v>17153.408520452398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11980.265558589947</v>
      </c>
      <c r="AA17" s="20">
        <f t="shared" si="1"/>
        <v>4799.9629618624504</v>
      </c>
      <c r="AB17" s="20">
        <f t="shared" si="1"/>
        <v>373.18</v>
      </c>
      <c r="AC17" s="21">
        <v>17153.408520452398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17521.618447137709</v>
      </c>
      <c r="O20" s="20">
        <v>4799.9629618624504</v>
      </c>
      <c r="P20" s="20">
        <v>373.18</v>
      </c>
      <c r="Q20" s="21">
        <v>22694.761409000159</v>
      </c>
      <c r="R20" s="19">
        <f t="shared" si="2"/>
        <v>17521.618447137709</v>
      </c>
      <c r="S20" s="20">
        <f t="shared" si="0"/>
        <v>4799.9629618624504</v>
      </c>
      <c r="T20" s="20">
        <f t="shared" si="0"/>
        <v>373.18</v>
      </c>
      <c r="U20" s="21">
        <v>22694.761409000159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17521.618447137709</v>
      </c>
      <c r="AA20" s="20">
        <f t="shared" si="1"/>
        <v>4799.9629618624504</v>
      </c>
      <c r="AB20" s="20">
        <f t="shared" si="1"/>
        <v>373.18</v>
      </c>
      <c r="AC20" s="21">
        <v>22694.761409000159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28"/>
      <c r="S38" s="29"/>
      <c r="T38" s="29"/>
      <c r="U38" s="30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40" t="s">
        <v>52</v>
      </c>
      <c r="B39" s="32">
        <v>903.49868020226597</v>
      </c>
      <c r="C39" s="33">
        <v>210.38233549018625</v>
      </c>
      <c r="D39" s="33">
        <v>246.24333484162895</v>
      </c>
      <c r="E39" s="34">
        <f>SUM(B39:D39)</f>
        <v>1360.124350534081</v>
      </c>
      <c r="F39" s="32">
        <v>8729.4432902334775</v>
      </c>
      <c r="G39" s="33">
        <v>1156.5714159798322</v>
      </c>
      <c r="H39" s="33">
        <v>373.18</v>
      </c>
      <c r="I39" s="34">
        <f>SUM(F39:H39)</f>
        <v>10259.194706213309</v>
      </c>
      <c r="J39" s="32">
        <v>10151.050539638789</v>
      </c>
      <c r="K39" s="33">
        <v>1531.1973143604921</v>
      </c>
      <c r="L39" s="33">
        <v>373.18000000000006</v>
      </c>
      <c r="M39" s="34">
        <f>SUM(J39:L39)</f>
        <v>12055.427853999281</v>
      </c>
      <c r="N39" s="32">
        <v>14431.84364550202</v>
      </c>
      <c r="O39" s="33">
        <v>3599.972221396838</v>
      </c>
      <c r="P39" s="33">
        <v>373.18</v>
      </c>
      <c r="Q39" s="34">
        <f>SUM(N39:P39)</f>
        <v>18404.995866898858</v>
      </c>
      <c r="R39" s="32">
        <v>2198.6338873146165</v>
      </c>
      <c r="S39" s="33">
        <v>407.08747753951019</v>
      </c>
      <c r="T39" s="33">
        <v>263.60219503422672</v>
      </c>
      <c r="U39" s="34">
        <f>SUM(R39:T39)</f>
        <v>2869.323559888353</v>
      </c>
      <c r="V39" s="32">
        <v>0</v>
      </c>
      <c r="W39" s="33">
        <v>3870.6678530329991</v>
      </c>
      <c r="X39" s="33">
        <v>1013.04</v>
      </c>
      <c r="Y39" s="34">
        <f>SUM(V39:X39)</f>
        <v>4883.7078530329991</v>
      </c>
      <c r="Z39" s="32">
        <v>2189.2779984324266</v>
      </c>
      <c r="AA39" s="33">
        <v>421.82611743522716</v>
      </c>
      <c r="AB39" s="33">
        <v>266.79129207663425</v>
      </c>
      <c r="AC39" s="34">
        <f>SUM(Z39:AB39)</f>
        <v>2877.8954079442879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39" orientation="portrait" r:id="rId1"/>
  <headerFooter alignWithMargins="0">
    <oddFooter>&amp;L&amp;F
&amp;A&amp;R&amp;P of &amp;N</oddFooter>
  </headerFooter>
  <colBreaks count="1" manualBreakCount="1">
    <brk id="13" max="3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55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56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245.39104820707465</v>
      </c>
      <c r="C7" s="20">
        <v>138.7130210066349</v>
      </c>
      <c r="D7" s="20">
        <v>246.24333484162895</v>
      </c>
      <c r="E7" s="21">
        <v>630.34740405533853</v>
      </c>
      <c r="F7" s="19">
        <v>0</v>
      </c>
      <c r="G7" s="20">
        <v>0</v>
      </c>
      <c r="H7" s="20">
        <v>0</v>
      </c>
      <c r="I7" s="21">
        <v>0</v>
      </c>
      <c r="J7" s="19">
        <v>0</v>
      </c>
      <c r="K7" s="20">
        <v>0</v>
      </c>
      <c r="L7" s="20">
        <v>0</v>
      </c>
      <c r="M7" s="21">
        <v>0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245.39104820707465</v>
      </c>
      <c r="S7" s="20">
        <f t="shared" ref="S7:T22" si="0">C7+G7+K7+O7</f>
        <v>138.7130210066349</v>
      </c>
      <c r="T7" s="20">
        <f t="shared" si="0"/>
        <v>246.24333484162895</v>
      </c>
      <c r="U7" s="21">
        <v>630.34740405533853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245.39104820707465</v>
      </c>
      <c r="AA7" s="20">
        <f t="shared" ref="AA7:AB22" si="1">S7+W7</f>
        <v>138.7130210066349</v>
      </c>
      <c r="AB7" s="20">
        <f t="shared" si="1"/>
        <v>246.24333484162895</v>
      </c>
      <c r="AC7" s="21">
        <v>630.34740405533853</v>
      </c>
    </row>
    <row r="8" spans="1:29" x14ac:dyDescent="0.2">
      <c r="A8" s="23" t="s">
        <v>18</v>
      </c>
      <c r="B8" s="19">
        <v>4627.374051904837</v>
      </c>
      <c r="C8" s="20">
        <v>832.27812603980942</v>
      </c>
      <c r="D8" s="20">
        <v>1477.4600090497738</v>
      </c>
      <c r="E8" s="21">
        <v>1156.1853644990699</v>
      </c>
      <c r="F8" s="19">
        <v>0</v>
      </c>
      <c r="G8" s="20">
        <v>0</v>
      </c>
      <c r="H8" s="20">
        <v>0</v>
      </c>
      <c r="I8" s="21">
        <v>0</v>
      </c>
      <c r="J8" s="19">
        <v>0</v>
      </c>
      <c r="K8" s="20">
        <v>0</v>
      </c>
      <c r="L8" s="20">
        <v>0</v>
      </c>
      <c r="M8" s="21">
        <v>0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4627.374051904837</v>
      </c>
      <c r="S8" s="20">
        <f t="shared" si="0"/>
        <v>832.27812603980942</v>
      </c>
      <c r="T8" s="20">
        <f t="shared" si="0"/>
        <v>1477.4600090497738</v>
      </c>
      <c r="U8" s="21">
        <v>1156.1853644990699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4627.374051904837</v>
      </c>
      <c r="AA8" s="20">
        <f t="shared" si="1"/>
        <v>832.27812603980942</v>
      </c>
      <c r="AB8" s="20">
        <f t="shared" si="1"/>
        <v>1477.4600090497738</v>
      </c>
      <c r="AC8" s="21">
        <v>1156.1853644990699</v>
      </c>
    </row>
    <row r="9" spans="1:29" x14ac:dyDescent="0.2">
      <c r="A9" s="23" t="s">
        <v>19</v>
      </c>
      <c r="B9" s="19">
        <v>14171.333033958561</v>
      </c>
      <c r="C9" s="20">
        <v>4105.9681322786655</v>
      </c>
      <c r="D9" s="20">
        <v>5171.1100316742077</v>
      </c>
      <c r="E9" s="21">
        <v>1116.5910094243541</v>
      </c>
      <c r="F9" s="19">
        <v>0</v>
      </c>
      <c r="G9" s="20">
        <v>0</v>
      </c>
      <c r="H9" s="20">
        <v>0</v>
      </c>
      <c r="I9" s="21">
        <v>0</v>
      </c>
      <c r="J9" s="19">
        <v>0</v>
      </c>
      <c r="K9" s="20">
        <v>0</v>
      </c>
      <c r="L9" s="20">
        <v>0</v>
      </c>
      <c r="M9" s="21">
        <v>0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14171.333033958561</v>
      </c>
      <c r="S9" s="20">
        <f t="shared" si="0"/>
        <v>4105.9681322786655</v>
      </c>
      <c r="T9" s="20">
        <f t="shared" si="0"/>
        <v>5171.1100316742077</v>
      </c>
      <c r="U9" s="21">
        <v>1116.5910094243541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14171.333033958561</v>
      </c>
      <c r="AA9" s="20">
        <f t="shared" si="1"/>
        <v>4105.9681322786655</v>
      </c>
      <c r="AB9" s="20">
        <f t="shared" si="1"/>
        <v>5171.1100316742077</v>
      </c>
      <c r="AC9" s="21">
        <v>1116.5910094243541</v>
      </c>
    </row>
    <row r="10" spans="1:29" s="25" customFormat="1" x14ac:dyDescent="0.2">
      <c r="A10" s="24" t="s">
        <v>20</v>
      </c>
      <c r="B10" s="19">
        <v>21594.41224222257</v>
      </c>
      <c r="C10" s="20">
        <v>3419.708770864876</v>
      </c>
      <c r="D10" s="20">
        <v>3939.8933574660632</v>
      </c>
      <c r="E10" s="21">
        <v>1809.6258981595943</v>
      </c>
      <c r="F10" s="19">
        <v>4364.7216451167387</v>
      </c>
      <c r="G10" s="20">
        <v>888.28562532861781</v>
      </c>
      <c r="H10" s="20">
        <v>373.18</v>
      </c>
      <c r="I10" s="21">
        <v>5626.1872704453572</v>
      </c>
      <c r="J10" s="19">
        <v>0</v>
      </c>
      <c r="K10" s="20">
        <v>0</v>
      </c>
      <c r="L10" s="20">
        <v>0</v>
      </c>
      <c r="M10" s="21">
        <v>0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25959.133887339311</v>
      </c>
      <c r="S10" s="20">
        <f t="shared" si="0"/>
        <v>4307.9943961934941</v>
      </c>
      <c r="T10" s="20">
        <f t="shared" si="0"/>
        <v>4313.0733574660635</v>
      </c>
      <c r="U10" s="21">
        <v>2034.1295082940512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25959.133887339311</v>
      </c>
      <c r="AA10" s="20">
        <f t="shared" si="1"/>
        <v>4307.9943961934941</v>
      </c>
      <c r="AB10" s="20">
        <f t="shared" si="1"/>
        <v>4313.0733574660635</v>
      </c>
      <c r="AC10" s="21">
        <v>2034.1295082940512</v>
      </c>
    </row>
    <row r="11" spans="1:29" x14ac:dyDescent="0.2">
      <c r="A11" s="18" t="s">
        <v>21</v>
      </c>
      <c r="B11" s="19">
        <v>20244.761477083659</v>
      </c>
      <c r="C11" s="20">
        <v>3205.9769726858212</v>
      </c>
      <c r="D11" s="20">
        <v>3693.6500226244343</v>
      </c>
      <c r="E11" s="21">
        <v>1809.6258981595943</v>
      </c>
      <c r="F11" s="19">
        <v>0</v>
      </c>
      <c r="G11" s="20">
        <v>0</v>
      </c>
      <c r="H11" s="20">
        <v>0</v>
      </c>
      <c r="I11" s="21">
        <v>0</v>
      </c>
      <c r="J11" s="19">
        <v>0</v>
      </c>
      <c r="K11" s="20">
        <v>0</v>
      </c>
      <c r="L11" s="20">
        <v>0</v>
      </c>
      <c r="M11" s="21">
        <v>0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20244.761477083659</v>
      </c>
      <c r="S11" s="20">
        <f t="shared" si="0"/>
        <v>3205.9769726858212</v>
      </c>
      <c r="T11" s="20">
        <f t="shared" si="0"/>
        <v>3693.6500226244343</v>
      </c>
      <c r="U11" s="21">
        <v>1809.6258981595943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20244.761477083659</v>
      </c>
      <c r="AA11" s="20">
        <f t="shared" si="1"/>
        <v>3205.9769726858212</v>
      </c>
      <c r="AB11" s="20">
        <f t="shared" si="1"/>
        <v>3693.6500226244343</v>
      </c>
      <c r="AC11" s="21">
        <v>1809.6258981595943</v>
      </c>
    </row>
    <row r="12" spans="1:29" x14ac:dyDescent="0.2">
      <c r="A12" s="18" t="s">
        <v>22</v>
      </c>
      <c r="B12" s="19">
        <v>118901.41526640482</v>
      </c>
      <c r="C12" s="20">
        <v>42252.808563402796</v>
      </c>
      <c r="D12" s="20">
        <v>20191.953457013573</v>
      </c>
      <c r="E12" s="21">
        <v>2211.5387474002582</v>
      </c>
      <c r="F12" s="19">
        <v>0</v>
      </c>
      <c r="G12" s="20">
        <v>0</v>
      </c>
      <c r="H12" s="20">
        <v>0</v>
      </c>
      <c r="I12" s="21">
        <v>0</v>
      </c>
      <c r="J12" s="19">
        <v>0</v>
      </c>
      <c r="K12" s="20">
        <v>0</v>
      </c>
      <c r="L12" s="20">
        <v>0</v>
      </c>
      <c r="M12" s="21">
        <v>0</v>
      </c>
      <c r="N12" s="19">
        <v>7218.1529883811636</v>
      </c>
      <c r="O12" s="20">
        <v>1156.5714159798322</v>
      </c>
      <c r="P12" s="20">
        <v>373.18</v>
      </c>
      <c r="Q12" s="21">
        <v>8747.9044043609956</v>
      </c>
      <c r="R12" s="19">
        <f t="shared" si="2"/>
        <v>126119.56825478598</v>
      </c>
      <c r="S12" s="20">
        <f t="shared" si="0"/>
        <v>43409.379979382626</v>
      </c>
      <c r="T12" s="20">
        <f t="shared" si="0"/>
        <v>20565.133457013573</v>
      </c>
      <c r="U12" s="21">
        <v>2290.2901408576167</v>
      </c>
      <c r="V12" s="19">
        <v>0</v>
      </c>
      <c r="W12" s="20">
        <v>7741.3357060659982</v>
      </c>
      <c r="X12" s="20">
        <v>2026.08</v>
      </c>
      <c r="Y12" s="21">
        <v>4883.7078530329991</v>
      </c>
      <c r="Z12" s="19">
        <f t="shared" si="3"/>
        <v>126119.56825478598</v>
      </c>
      <c r="AA12" s="20">
        <f t="shared" si="1"/>
        <v>51150.715685448624</v>
      </c>
      <c r="AB12" s="20">
        <f t="shared" si="1"/>
        <v>22591.213457013575</v>
      </c>
      <c r="AC12" s="21">
        <v>2351.3117340852727</v>
      </c>
    </row>
    <row r="13" spans="1:29" x14ac:dyDescent="0.2">
      <c r="A13" s="18" t="s">
        <v>23</v>
      </c>
      <c r="B13" s="19">
        <v>156038.5074121526</v>
      </c>
      <c r="C13" s="20">
        <v>40678.51057423056</v>
      </c>
      <c r="D13" s="20">
        <v>12065.923407239819</v>
      </c>
      <c r="E13" s="21">
        <v>4260.8763549718979</v>
      </c>
      <c r="F13" s="19">
        <v>17458.886580466955</v>
      </c>
      <c r="G13" s="20">
        <v>1781.4759788251249</v>
      </c>
      <c r="H13" s="20">
        <v>373.18</v>
      </c>
      <c r="I13" s="21">
        <v>19613.54255929208</v>
      </c>
      <c r="J13" s="19">
        <v>55072.207032125705</v>
      </c>
      <c r="K13" s="20">
        <v>5344.4279364753747</v>
      </c>
      <c r="L13" s="20">
        <v>1119.54</v>
      </c>
      <c r="M13" s="21">
        <v>20512.058322867026</v>
      </c>
      <c r="N13" s="19">
        <v>64963.376895430469</v>
      </c>
      <c r="O13" s="20">
        <v>6939.4284958789931</v>
      </c>
      <c r="P13" s="20">
        <v>2239.08</v>
      </c>
      <c r="Q13" s="21">
        <v>12356.980898551577</v>
      </c>
      <c r="R13" s="19">
        <f t="shared" si="2"/>
        <v>293532.97792017576</v>
      </c>
      <c r="S13" s="20">
        <f t="shared" si="0"/>
        <v>54743.842985410054</v>
      </c>
      <c r="T13" s="20">
        <f t="shared" si="0"/>
        <v>15797.723407239819</v>
      </c>
      <c r="U13" s="21">
        <v>6170.7549883529773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293532.97792017576</v>
      </c>
      <c r="AA13" s="20">
        <f t="shared" si="1"/>
        <v>54743.842985410054</v>
      </c>
      <c r="AB13" s="20">
        <f t="shared" si="1"/>
        <v>15797.723407239819</v>
      </c>
      <c r="AC13" s="21">
        <v>6170.7549883529773</v>
      </c>
    </row>
    <row r="14" spans="1:29" x14ac:dyDescent="0.2">
      <c r="A14" s="18" t="s">
        <v>24</v>
      </c>
      <c r="B14" s="19">
        <v>67148.708416698806</v>
      </c>
      <c r="C14" s="20">
        <v>34725.759648288666</v>
      </c>
      <c r="D14" s="20">
        <v>5417.3533665158366</v>
      </c>
      <c r="E14" s="21">
        <v>4876.9009741592417</v>
      </c>
      <c r="F14" s="19">
        <v>20625.557583254355</v>
      </c>
      <c r="G14" s="20">
        <v>3562.9519576502498</v>
      </c>
      <c r="H14" s="20">
        <v>746.36</v>
      </c>
      <c r="I14" s="21">
        <v>12467.434770452302</v>
      </c>
      <c r="J14" s="19">
        <v>21264.531223121121</v>
      </c>
      <c r="K14" s="20">
        <v>3562.9519576502498</v>
      </c>
      <c r="L14" s="20">
        <v>746.36</v>
      </c>
      <c r="M14" s="21">
        <v>12786.921590385686</v>
      </c>
      <c r="N14" s="19">
        <v>32481.688447715234</v>
      </c>
      <c r="O14" s="20">
        <v>5344.4279364753747</v>
      </c>
      <c r="P14" s="20">
        <v>1119.54</v>
      </c>
      <c r="Q14" s="21">
        <v>12981.885461396871</v>
      </c>
      <c r="R14" s="19">
        <f t="shared" si="2"/>
        <v>141520.48567078949</v>
      </c>
      <c r="S14" s="20">
        <f t="shared" si="0"/>
        <v>47196.09150006454</v>
      </c>
      <c r="T14" s="20">
        <f t="shared" si="0"/>
        <v>8029.6133665158359</v>
      </c>
      <c r="U14" s="21">
        <v>6784.3513978403407</v>
      </c>
      <c r="V14" s="19">
        <v>0</v>
      </c>
      <c r="W14" s="20">
        <v>15482.671412131996</v>
      </c>
      <c r="X14" s="20">
        <v>4052.16</v>
      </c>
      <c r="Y14" s="21">
        <v>4883.7078530329991</v>
      </c>
      <c r="Z14" s="19">
        <f t="shared" si="3"/>
        <v>141520.48567078949</v>
      </c>
      <c r="AA14" s="20">
        <f t="shared" si="1"/>
        <v>62678.762912196536</v>
      </c>
      <c r="AB14" s="20">
        <f t="shared" si="1"/>
        <v>12081.773366515836</v>
      </c>
      <c r="AC14" s="21">
        <v>6553.970362106118</v>
      </c>
    </row>
    <row r="15" spans="1:29" x14ac:dyDescent="0.2">
      <c r="A15" s="18" t="s">
        <v>25</v>
      </c>
      <c r="B15" s="19">
        <v>207550.55328797811</v>
      </c>
      <c r="C15" s="20">
        <v>79108.260889214624</v>
      </c>
      <c r="D15" s="20">
        <v>8372.2733846153842</v>
      </c>
      <c r="E15" s="21">
        <v>8677.3849282884748</v>
      </c>
      <c r="F15" s="19">
        <v>10312.778791627177</v>
      </c>
      <c r="G15" s="20">
        <v>3562.9519576502498</v>
      </c>
      <c r="H15" s="20">
        <v>373.18</v>
      </c>
      <c r="I15" s="21">
        <v>14248.910749277427</v>
      </c>
      <c r="J15" s="19">
        <v>21264.531223121121</v>
      </c>
      <c r="K15" s="20">
        <v>3562.9519576502498</v>
      </c>
      <c r="L15" s="20">
        <v>373.18</v>
      </c>
      <c r="M15" s="21">
        <v>25200.663180771371</v>
      </c>
      <c r="N15" s="19">
        <v>151581.21275600445</v>
      </c>
      <c r="O15" s="20">
        <v>12470.331851775874</v>
      </c>
      <c r="P15" s="20">
        <v>2612.2600000000002</v>
      </c>
      <c r="Q15" s="21">
        <v>23809.11494396862</v>
      </c>
      <c r="R15" s="19">
        <f t="shared" si="2"/>
        <v>390709.07605873083</v>
      </c>
      <c r="S15" s="20">
        <f t="shared" si="0"/>
        <v>98704.496656290998</v>
      </c>
      <c r="T15" s="20">
        <f t="shared" si="0"/>
        <v>11730.893384615385</v>
      </c>
      <c r="U15" s="21">
        <v>11654.522467433424</v>
      </c>
      <c r="V15" s="19">
        <v>0</v>
      </c>
      <c r="W15" s="20">
        <v>19353.339265164996</v>
      </c>
      <c r="X15" s="20">
        <v>5065.2</v>
      </c>
      <c r="Y15" s="21">
        <v>4883.7078530329991</v>
      </c>
      <c r="Z15" s="19">
        <f t="shared" si="3"/>
        <v>390709.07605873083</v>
      </c>
      <c r="AA15" s="20">
        <f t="shared" si="1"/>
        <v>118057.83592145599</v>
      </c>
      <c r="AB15" s="20">
        <f t="shared" si="1"/>
        <v>16796.093384615386</v>
      </c>
      <c r="AC15" s="21">
        <v>10949.229278433379</v>
      </c>
    </row>
    <row r="16" spans="1:29" x14ac:dyDescent="0.2">
      <c r="A16" s="18" t="s">
        <v>26</v>
      </c>
      <c r="B16" s="19">
        <v>129336.44155055632</v>
      </c>
      <c r="C16" s="20">
        <v>34900.703333477046</v>
      </c>
      <c r="D16" s="20">
        <v>3693.6500226244343</v>
      </c>
      <c r="E16" s="21">
        <v>11195.38632711052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68052.413063197979</v>
      </c>
      <c r="O16" s="20">
        <v>14399.888885587352</v>
      </c>
      <c r="P16" s="20">
        <v>2239.08</v>
      </c>
      <c r="Q16" s="21">
        <v>14115.230324797556</v>
      </c>
      <c r="R16" s="19">
        <f t="shared" si="2"/>
        <v>197388.85461375432</v>
      </c>
      <c r="S16" s="20">
        <f t="shared" si="0"/>
        <v>49300.592219064398</v>
      </c>
      <c r="T16" s="20">
        <f t="shared" si="0"/>
        <v>5932.7300226244342</v>
      </c>
      <c r="U16" s="21">
        <v>12029.627469306815</v>
      </c>
      <c r="V16" s="19">
        <v>0</v>
      </c>
      <c r="W16" s="20">
        <v>19353.339265164996</v>
      </c>
      <c r="X16" s="20">
        <v>5065.2</v>
      </c>
      <c r="Y16" s="21">
        <v>4883.7078530329991</v>
      </c>
      <c r="Z16" s="19">
        <f t="shared" si="3"/>
        <v>197388.85461375432</v>
      </c>
      <c r="AA16" s="20">
        <f t="shared" si="1"/>
        <v>68653.931484229397</v>
      </c>
      <c r="AB16" s="20">
        <f t="shared" si="1"/>
        <v>10997.930022624434</v>
      </c>
      <c r="AC16" s="21">
        <v>10655.412158484929</v>
      </c>
    </row>
    <row r="17" spans="1:29" x14ac:dyDescent="0.2">
      <c r="A17" s="18" t="s">
        <v>27</v>
      </c>
      <c r="B17" s="19">
        <v>83861.858910129624</v>
      </c>
      <c r="C17" s="20">
        <v>33599.74073303715</v>
      </c>
      <c r="D17" s="20">
        <v>2612.2600000000002</v>
      </c>
      <c r="E17" s="21">
        <v>17153.408520452394</v>
      </c>
      <c r="F17" s="19">
        <v>0</v>
      </c>
      <c r="G17" s="20">
        <v>0</v>
      </c>
      <c r="H17" s="20">
        <v>0</v>
      </c>
      <c r="I17" s="21">
        <v>0</v>
      </c>
      <c r="J17" s="19">
        <v>11980.265558589947</v>
      </c>
      <c r="K17" s="20">
        <v>4799.9629618624504</v>
      </c>
      <c r="L17" s="20">
        <v>373.18</v>
      </c>
      <c r="M17" s="21">
        <v>17153.408520452398</v>
      </c>
      <c r="N17" s="19">
        <v>34026.206531598989</v>
      </c>
      <c r="O17" s="20">
        <v>7199.944442793676</v>
      </c>
      <c r="P17" s="20">
        <v>1119.54</v>
      </c>
      <c r="Q17" s="21">
        <v>14115.230324797556</v>
      </c>
      <c r="R17" s="19">
        <f t="shared" si="2"/>
        <v>129868.33100031856</v>
      </c>
      <c r="S17" s="20">
        <f t="shared" si="0"/>
        <v>45599.648137693279</v>
      </c>
      <c r="T17" s="20">
        <f t="shared" si="0"/>
        <v>4104.9799999999996</v>
      </c>
      <c r="U17" s="21">
        <v>16324.814467091986</v>
      </c>
      <c r="V17" s="19">
        <v>0</v>
      </c>
      <c r="W17" s="20">
        <v>15482.671412131996</v>
      </c>
      <c r="X17" s="20">
        <v>4052.16</v>
      </c>
      <c r="Y17" s="21">
        <v>4883.7078530329991</v>
      </c>
      <c r="Z17" s="19">
        <f t="shared" si="3"/>
        <v>129868.33100031856</v>
      </c>
      <c r="AA17" s="20">
        <f t="shared" si="1"/>
        <v>61082.319549825275</v>
      </c>
      <c r="AB17" s="20">
        <f t="shared" si="1"/>
        <v>8157.1399999999994</v>
      </c>
      <c r="AC17" s="21">
        <v>13273.852703342924</v>
      </c>
    </row>
    <row r="18" spans="1:29" x14ac:dyDescent="0.2">
      <c r="A18" s="18" t="s">
        <v>28</v>
      </c>
      <c r="B18" s="19">
        <v>119802.65558589947</v>
      </c>
      <c r="C18" s="20">
        <v>39155.138489267236</v>
      </c>
      <c r="D18" s="20">
        <v>1865.9</v>
      </c>
      <c r="E18" s="21">
        <v>32164.738815033335</v>
      </c>
      <c r="F18" s="19">
        <v>0</v>
      </c>
      <c r="G18" s="20">
        <v>0</v>
      </c>
      <c r="H18" s="20">
        <v>0</v>
      </c>
      <c r="I18" s="21">
        <v>0</v>
      </c>
      <c r="J18" s="19">
        <v>23960.531117179893</v>
      </c>
      <c r="K18" s="20">
        <v>7831.0276978534475</v>
      </c>
      <c r="L18" s="20">
        <v>373.18</v>
      </c>
      <c r="M18" s="21">
        <v>32164.738815033343</v>
      </c>
      <c r="N18" s="19">
        <v>317577.92762825725</v>
      </c>
      <c r="O18" s="20">
        <v>54817.193884974135</v>
      </c>
      <c r="P18" s="20">
        <v>5224.5200000000004</v>
      </c>
      <c r="Q18" s="21">
        <v>26972.831536659385</v>
      </c>
      <c r="R18" s="19">
        <f t="shared" si="2"/>
        <v>461341.11433133658</v>
      </c>
      <c r="S18" s="20">
        <f t="shared" si="0"/>
        <v>101803.36007209482</v>
      </c>
      <c r="T18" s="20">
        <f t="shared" si="0"/>
        <v>7463.6</v>
      </c>
      <c r="U18" s="21">
        <v>28530.403720171569</v>
      </c>
      <c r="V18" s="19">
        <v>0</v>
      </c>
      <c r="W18" s="20">
        <v>27094.674971230994</v>
      </c>
      <c r="X18" s="20">
        <v>7091.28</v>
      </c>
      <c r="Y18" s="21">
        <v>4883.7078530329991</v>
      </c>
      <c r="Z18" s="19">
        <f t="shared" si="3"/>
        <v>461341.11433133658</v>
      </c>
      <c r="AA18" s="20">
        <f t="shared" si="1"/>
        <v>128898.03504332581</v>
      </c>
      <c r="AB18" s="20">
        <f t="shared" si="1"/>
        <v>14554.880000000001</v>
      </c>
      <c r="AC18" s="21">
        <v>22399.77886572824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30684.970824404387</v>
      </c>
      <c r="K19" s="20">
        <v>11746.541546780172</v>
      </c>
      <c r="L19" s="20">
        <v>373.18</v>
      </c>
      <c r="M19" s="21">
        <v>42804.692371184559</v>
      </c>
      <c r="N19" s="19">
        <v>249525.51456505927</v>
      </c>
      <c r="O19" s="20">
        <v>52799.592580486955</v>
      </c>
      <c r="P19" s="20">
        <v>4104.9800000000005</v>
      </c>
      <c r="Q19" s="21">
        <v>27857.280649595112</v>
      </c>
      <c r="R19" s="19">
        <f t="shared" si="2"/>
        <v>280210.48538946366</v>
      </c>
      <c r="S19" s="20">
        <f t="shared" si="0"/>
        <v>64546.134127267127</v>
      </c>
      <c r="T19" s="20">
        <f t="shared" si="0"/>
        <v>4478.1600000000008</v>
      </c>
      <c r="U19" s="21">
        <v>29102.898293060895</v>
      </c>
      <c r="V19" s="19">
        <v>0</v>
      </c>
      <c r="W19" s="20">
        <v>30965.342824263993</v>
      </c>
      <c r="X19" s="20">
        <v>8104.32</v>
      </c>
      <c r="Y19" s="21">
        <v>4883.7078530329991</v>
      </c>
      <c r="Z19" s="19">
        <f t="shared" si="3"/>
        <v>280210.48538946366</v>
      </c>
      <c r="AA19" s="20">
        <f t="shared" si="1"/>
        <v>95511.47695153112</v>
      </c>
      <c r="AB19" s="20">
        <f t="shared" si="1"/>
        <v>12582.48</v>
      </c>
      <c r="AC19" s="21">
        <v>19415.22211704974</v>
      </c>
    </row>
    <row r="20" spans="1:29" x14ac:dyDescent="0.2">
      <c r="A20" s="18" t="s">
        <v>30</v>
      </c>
      <c r="B20" s="19">
        <v>20736.649964965192</v>
      </c>
      <c r="C20" s="20">
        <v>11746.541546780172</v>
      </c>
      <c r="D20" s="20">
        <v>373.18</v>
      </c>
      <c r="E20" s="21">
        <v>32856.371511745361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87608.092235688542</v>
      </c>
      <c r="O20" s="20">
        <v>23999.814809312251</v>
      </c>
      <c r="P20" s="20">
        <v>1865.9</v>
      </c>
      <c r="Q20" s="21">
        <v>22694.761409000155</v>
      </c>
      <c r="R20" s="19">
        <f t="shared" si="2"/>
        <v>108344.74220065374</v>
      </c>
      <c r="S20" s="20">
        <f t="shared" si="0"/>
        <v>35746.356356092423</v>
      </c>
      <c r="T20" s="20">
        <f t="shared" si="0"/>
        <v>2239.08</v>
      </c>
      <c r="U20" s="21">
        <v>24388.363092791024</v>
      </c>
      <c r="V20" s="19">
        <v>0</v>
      </c>
      <c r="W20" s="20">
        <v>7741.3357060659982</v>
      </c>
      <c r="X20" s="20">
        <v>2026.08</v>
      </c>
      <c r="Y20" s="21">
        <v>4883.7078530329991</v>
      </c>
      <c r="Z20" s="19">
        <f t="shared" si="3"/>
        <v>108344.74220065374</v>
      </c>
      <c r="AA20" s="20">
        <f t="shared" si="1"/>
        <v>43487.692062158421</v>
      </c>
      <c r="AB20" s="20">
        <f t="shared" si="1"/>
        <v>4265.16</v>
      </c>
      <c r="AC20" s="21">
        <v>19512.199282851521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11612.003559098997</v>
      </c>
      <c r="X21" s="20">
        <v>3039.12</v>
      </c>
      <c r="Y21" s="21">
        <v>4883.7078530329991</v>
      </c>
      <c r="Z21" s="19">
        <f t="shared" si="3"/>
        <v>0</v>
      </c>
      <c r="AA21" s="20">
        <f t="shared" si="1"/>
        <v>11612.003559098997</v>
      </c>
      <c r="AB21" s="20">
        <f t="shared" si="1"/>
        <v>3039.12</v>
      </c>
      <c r="AC21" s="21">
        <v>4883.7078530329991</v>
      </c>
    </row>
    <row r="22" spans="1:29" x14ac:dyDescent="0.2">
      <c r="A22" s="18" t="s">
        <v>32</v>
      </c>
      <c r="B22" s="19">
        <v>20736.649964965192</v>
      </c>
      <c r="C22" s="20">
        <v>15662.055395706895</v>
      </c>
      <c r="D22" s="20">
        <v>373.18</v>
      </c>
      <c r="E22" s="21">
        <v>36771.885360672088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52564.855341413131</v>
      </c>
      <c r="O22" s="20">
        <v>23493.083093560344</v>
      </c>
      <c r="P22" s="20">
        <v>1119.54</v>
      </c>
      <c r="Q22" s="21">
        <v>25725.826144991155</v>
      </c>
      <c r="R22" s="19">
        <f t="shared" si="2"/>
        <v>73301.505306378327</v>
      </c>
      <c r="S22" s="20">
        <f t="shared" si="0"/>
        <v>39155.138489267236</v>
      </c>
      <c r="T22" s="20">
        <f t="shared" si="0"/>
        <v>1492.72</v>
      </c>
      <c r="U22" s="21">
        <v>28487.340948911391</v>
      </c>
      <c r="V22" s="19">
        <v>0</v>
      </c>
      <c r="W22" s="20">
        <v>7741.3357060659982</v>
      </c>
      <c r="X22" s="20">
        <v>2026.08</v>
      </c>
      <c r="Y22" s="21">
        <v>4883.7078530329991</v>
      </c>
      <c r="Z22" s="19">
        <f t="shared" si="3"/>
        <v>73301.505306378327</v>
      </c>
      <c r="AA22" s="20">
        <f t="shared" si="1"/>
        <v>46896.474195333234</v>
      </c>
      <c r="AB22" s="20">
        <f t="shared" si="1"/>
        <v>3518.8</v>
      </c>
      <c r="AC22" s="21">
        <v>20619.463250285258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21241.565827961535</v>
      </c>
      <c r="O23" s="20">
        <v>7831.0276978534475</v>
      </c>
      <c r="P23" s="20">
        <v>373.18</v>
      </c>
      <c r="Q23" s="21">
        <v>29445.773525814984</v>
      </c>
      <c r="R23" s="19">
        <f t="shared" si="2"/>
        <v>21241.565827961535</v>
      </c>
      <c r="S23" s="20">
        <f t="shared" si="2"/>
        <v>7831.0276978534475</v>
      </c>
      <c r="T23" s="20">
        <f t="shared" si="2"/>
        <v>373.18</v>
      </c>
      <c r="U23" s="21">
        <v>29445.773525814984</v>
      </c>
      <c r="V23" s="19">
        <v>0</v>
      </c>
      <c r="W23" s="20">
        <v>7741.3357060659982</v>
      </c>
      <c r="X23" s="20">
        <v>2026.08</v>
      </c>
      <c r="Y23" s="21">
        <v>4883.7078530329991</v>
      </c>
      <c r="Z23" s="19">
        <f t="shared" si="3"/>
        <v>21241.565827961535</v>
      </c>
      <c r="AA23" s="20">
        <f t="shared" si="3"/>
        <v>15572.363403919446</v>
      </c>
      <c r="AB23" s="20">
        <f t="shared" si="3"/>
        <v>2399.2599999999998</v>
      </c>
      <c r="AC23" s="21">
        <v>13071.063077293662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3870.6678530329991</v>
      </c>
      <c r="X24" s="20">
        <v>1013.04</v>
      </c>
      <c r="Y24" s="21">
        <v>4883.7078530329991</v>
      </c>
      <c r="Z24" s="19">
        <f t="shared" si="3"/>
        <v>0</v>
      </c>
      <c r="AA24" s="20">
        <f t="shared" si="3"/>
        <v>3870.6678530329991</v>
      </c>
      <c r="AB24" s="20">
        <f t="shared" si="3"/>
        <v>1013.04</v>
      </c>
      <c r="AC24" s="21">
        <v>4883.7078530329991</v>
      </c>
    </row>
    <row r="25" spans="1:29" x14ac:dyDescent="0.2">
      <c r="A25" s="18" t="s">
        <v>35</v>
      </c>
      <c r="B25" s="19">
        <v>48693.273430125228</v>
      </c>
      <c r="C25" s="20">
        <v>35239.624640340517</v>
      </c>
      <c r="D25" s="20">
        <v>373.18</v>
      </c>
      <c r="E25" s="21">
        <v>84306.078070465737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48693.273430125228</v>
      </c>
      <c r="S25" s="20">
        <f t="shared" si="2"/>
        <v>35239.624640340517</v>
      </c>
      <c r="T25" s="20">
        <f t="shared" si="2"/>
        <v>373.18</v>
      </c>
      <c r="U25" s="21">
        <v>84306.078070465737</v>
      </c>
      <c r="V25" s="19">
        <v>0</v>
      </c>
      <c r="W25" s="20">
        <v>15482.671412131996</v>
      </c>
      <c r="X25" s="20">
        <v>4052.16</v>
      </c>
      <c r="Y25" s="21">
        <v>4883.7078530329991</v>
      </c>
      <c r="Z25" s="19">
        <f t="shared" si="3"/>
        <v>48693.273430125228</v>
      </c>
      <c r="AA25" s="20">
        <f t="shared" si="3"/>
        <v>50722.296052472513</v>
      </c>
      <c r="AB25" s="20">
        <f t="shared" si="3"/>
        <v>4425.34</v>
      </c>
      <c r="AC25" s="21">
        <v>20768.181896519549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3870.6678530329991</v>
      </c>
      <c r="X26" s="20">
        <v>1013.04</v>
      </c>
      <c r="Y26" s="21">
        <v>4883.7078530329991</v>
      </c>
      <c r="Z26" s="19">
        <f t="shared" si="3"/>
        <v>0</v>
      </c>
      <c r="AA26" s="20">
        <f t="shared" si="3"/>
        <v>3870.6678530329991</v>
      </c>
      <c r="AB26" s="20">
        <f t="shared" si="3"/>
        <v>1013.04</v>
      </c>
      <c r="AC26" s="21">
        <v>4883.7078530329991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28"/>
      <c r="S38" s="29"/>
      <c r="T38" s="29"/>
      <c r="U38" s="30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40" t="s">
        <v>52</v>
      </c>
      <c r="B39" s="32">
        <v>3745.253571171203</v>
      </c>
      <c r="C39" s="33">
        <v>1372.3615537558751</v>
      </c>
      <c r="D39" s="33">
        <v>253.14206664371423</v>
      </c>
      <c r="E39" s="34">
        <f>SUM(B39:D39)</f>
        <v>5370.7571915707922</v>
      </c>
      <c r="F39" s="32">
        <v>10552.388920093046</v>
      </c>
      <c r="G39" s="33">
        <v>1959.1331038908484</v>
      </c>
      <c r="H39" s="33">
        <v>373.18</v>
      </c>
      <c r="I39" s="34">
        <f>SUM(F39:H39)</f>
        <v>12884.702023983895</v>
      </c>
      <c r="J39" s="32">
        <v>18247.448553171354</v>
      </c>
      <c r="K39" s="33">
        <v>4094.2071175857718</v>
      </c>
      <c r="L39" s="33">
        <v>373.17999999999995</v>
      </c>
      <c r="M39" s="34">
        <f>SUM(J39:L39)</f>
        <v>22714.835670757126</v>
      </c>
      <c r="N39" s="32">
        <v>18114.01677134513</v>
      </c>
      <c r="O39" s="33">
        <v>3507.5217515779709</v>
      </c>
      <c r="P39" s="33">
        <v>373.18000000000006</v>
      </c>
      <c r="Q39" s="34">
        <f>SUM(N39:P39)</f>
        <v>21994.7185229231</v>
      </c>
      <c r="R39" s="32">
        <v>6678.6284957227645</v>
      </c>
      <c r="S39" s="33">
        <v>1816.7617814543596</v>
      </c>
      <c r="T39" s="33">
        <v>278.52151541047186</v>
      </c>
      <c r="U39" s="34">
        <f>SUM(R39:T39)</f>
        <v>8773.9117925875962</v>
      </c>
      <c r="V39" s="32">
        <v>0</v>
      </c>
      <c r="W39" s="33">
        <v>3870.6678530329978</v>
      </c>
      <c r="X39" s="33">
        <v>1013.0400000000002</v>
      </c>
      <c r="Y39" s="34">
        <f>SUM(V39:X39)</f>
        <v>4883.7078530329982</v>
      </c>
      <c r="Z39" s="32">
        <v>5843.7999337574183</v>
      </c>
      <c r="AA39" s="33">
        <v>2073.5000404016901</v>
      </c>
      <c r="AB39" s="33">
        <v>370.3363259841629</v>
      </c>
      <c r="AC39" s="34">
        <f>SUM(Z39:AB39)</f>
        <v>8287.636300143271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57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58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245.39104820707465</v>
      </c>
      <c r="C7" s="20">
        <v>138.7130210066349</v>
      </c>
      <c r="D7" s="20">
        <v>246.24333484162895</v>
      </c>
      <c r="E7" s="21">
        <v>630.34740405533853</v>
      </c>
      <c r="F7" s="19">
        <v>0</v>
      </c>
      <c r="G7" s="20">
        <v>0</v>
      </c>
      <c r="H7" s="20">
        <v>0</v>
      </c>
      <c r="I7" s="21">
        <v>0</v>
      </c>
      <c r="J7" s="19">
        <v>0</v>
      </c>
      <c r="K7" s="20">
        <v>0</v>
      </c>
      <c r="L7" s="20">
        <v>0</v>
      </c>
      <c r="M7" s="21">
        <v>0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245.39104820707465</v>
      </c>
      <c r="S7" s="20">
        <f t="shared" ref="S7:T22" si="0">C7+G7+K7+O7</f>
        <v>138.7130210066349</v>
      </c>
      <c r="T7" s="20">
        <f t="shared" si="0"/>
        <v>246.24333484162895</v>
      </c>
      <c r="U7" s="21">
        <v>630.34740405533853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245.39104820707465</v>
      </c>
      <c r="AA7" s="20">
        <f t="shared" ref="AA7:AB22" si="1">S7+W7</f>
        <v>138.7130210066349</v>
      </c>
      <c r="AB7" s="20">
        <f t="shared" si="1"/>
        <v>246.24333484162895</v>
      </c>
      <c r="AC7" s="21">
        <v>630.34740405533853</v>
      </c>
    </row>
    <row r="8" spans="1:29" x14ac:dyDescent="0.2">
      <c r="A8" s="23" t="s">
        <v>18</v>
      </c>
      <c r="B8" s="19">
        <v>771.22900865080612</v>
      </c>
      <c r="C8" s="20">
        <v>138.7130210066349</v>
      </c>
      <c r="D8" s="20">
        <v>246.24333484162895</v>
      </c>
      <c r="E8" s="21">
        <v>1156.1853644990699</v>
      </c>
      <c r="F8" s="19">
        <v>0</v>
      </c>
      <c r="G8" s="20">
        <v>0</v>
      </c>
      <c r="H8" s="20">
        <v>0</v>
      </c>
      <c r="I8" s="21">
        <v>0</v>
      </c>
      <c r="J8" s="19">
        <v>0</v>
      </c>
      <c r="K8" s="20">
        <v>0</v>
      </c>
      <c r="L8" s="20">
        <v>0</v>
      </c>
      <c r="M8" s="21">
        <v>0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771.22900865080612</v>
      </c>
      <c r="S8" s="20">
        <f t="shared" si="0"/>
        <v>138.7130210066349</v>
      </c>
      <c r="T8" s="20">
        <f t="shared" si="0"/>
        <v>246.24333484162895</v>
      </c>
      <c r="U8" s="21">
        <v>1156.1853644990699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771.22900865080612</v>
      </c>
      <c r="AA8" s="20">
        <f t="shared" si="1"/>
        <v>138.7130210066349</v>
      </c>
      <c r="AB8" s="20">
        <f t="shared" si="1"/>
        <v>246.24333484162895</v>
      </c>
      <c r="AC8" s="21">
        <v>1156.1853644990699</v>
      </c>
    </row>
    <row r="9" spans="1:29" x14ac:dyDescent="0.2">
      <c r="A9" s="23" t="s">
        <v>19</v>
      </c>
      <c r="B9" s="19">
        <v>0</v>
      </c>
      <c r="C9" s="20">
        <v>0</v>
      </c>
      <c r="D9" s="20">
        <v>0</v>
      </c>
      <c r="E9" s="21">
        <v>0</v>
      </c>
      <c r="F9" s="19">
        <v>0</v>
      </c>
      <c r="G9" s="20">
        <v>0</v>
      </c>
      <c r="H9" s="20">
        <v>0</v>
      </c>
      <c r="I9" s="21">
        <v>0</v>
      </c>
      <c r="J9" s="19">
        <v>0</v>
      </c>
      <c r="K9" s="20">
        <v>0</v>
      </c>
      <c r="L9" s="20">
        <v>0</v>
      </c>
      <c r="M9" s="21">
        <v>0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0</v>
      </c>
      <c r="S9" s="20">
        <f t="shared" si="0"/>
        <v>0</v>
      </c>
      <c r="T9" s="20">
        <f t="shared" si="0"/>
        <v>0</v>
      </c>
      <c r="U9" s="21">
        <v>0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0</v>
      </c>
      <c r="AA9" s="20">
        <f t="shared" si="1"/>
        <v>0</v>
      </c>
      <c r="AB9" s="20">
        <f t="shared" si="1"/>
        <v>0</v>
      </c>
      <c r="AC9" s="21">
        <v>0</v>
      </c>
    </row>
    <row r="10" spans="1:29" s="25" customFormat="1" x14ac:dyDescent="0.2">
      <c r="A10" s="24" t="s">
        <v>20</v>
      </c>
      <c r="B10" s="19">
        <v>2699.3015302778213</v>
      </c>
      <c r="C10" s="20">
        <v>427.4635963581095</v>
      </c>
      <c r="D10" s="20">
        <v>492.4866696832579</v>
      </c>
      <c r="E10" s="21">
        <v>1809.6258981595943</v>
      </c>
      <c r="F10" s="19">
        <v>8729.4432902334775</v>
      </c>
      <c r="G10" s="20">
        <v>1776.5712506572356</v>
      </c>
      <c r="H10" s="20">
        <v>746.36</v>
      </c>
      <c r="I10" s="21">
        <v>5626.1872704453572</v>
      </c>
      <c r="J10" s="19">
        <v>0</v>
      </c>
      <c r="K10" s="20">
        <v>0</v>
      </c>
      <c r="L10" s="20">
        <v>0</v>
      </c>
      <c r="M10" s="21">
        <v>0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11428.7448205113</v>
      </c>
      <c r="S10" s="20">
        <f t="shared" si="0"/>
        <v>2204.0348470153449</v>
      </c>
      <c r="T10" s="20">
        <f t="shared" si="0"/>
        <v>1238.8466696832579</v>
      </c>
      <c r="U10" s="21">
        <v>3717.9065843024755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11428.7448205113</v>
      </c>
      <c r="AA10" s="20">
        <f t="shared" si="1"/>
        <v>2204.0348470153449</v>
      </c>
      <c r="AB10" s="20">
        <f t="shared" si="1"/>
        <v>1238.8466696832579</v>
      </c>
      <c r="AC10" s="21">
        <v>3717.9065843024755</v>
      </c>
    </row>
    <row r="11" spans="1:29" x14ac:dyDescent="0.2">
      <c r="A11" s="18" t="s">
        <v>21</v>
      </c>
      <c r="B11" s="19">
        <v>6748.2538256945536</v>
      </c>
      <c r="C11" s="20">
        <v>1068.6589908952737</v>
      </c>
      <c r="D11" s="20">
        <v>1231.2166742081447</v>
      </c>
      <c r="E11" s="21">
        <v>1809.6258981595943</v>
      </c>
      <c r="F11" s="19">
        <v>0</v>
      </c>
      <c r="G11" s="20">
        <v>0</v>
      </c>
      <c r="H11" s="20">
        <v>0</v>
      </c>
      <c r="I11" s="21">
        <v>0</v>
      </c>
      <c r="J11" s="19">
        <v>0</v>
      </c>
      <c r="K11" s="20">
        <v>0</v>
      </c>
      <c r="L11" s="20">
        <v>0</v>
      </c>
      <c r="M11" s="21">
        <v>0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6748.2538256945536</v>
      </c>
      <c r="S11" s="20">
        <f t="shared" si="0"/>
        <v>1068.6589908952737</v>
      </c>
      <c r="T11" s="20">
        <f t="shared" si="0"/>
        <v>1231.2166742081447</v>
      </c>
      <c r="U11" s="21">
        <v>1809.6258981595943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6748.2538256945536</v>
      </c>
      <c r="AA11" s="20">
        <f t="shared" si="1"/>
        <v>1068.6589908952737</v>
      </c>
      <c r="AB11" s="20">
        <f t="shared" si="1"/>
        <v>1231.2166742081447</v>
      </c>
      <c r="AC11" s="21">
        <v>1809.6258981595943</v>
      </c>
    </row>
    <row r="12" spans="1:29" x14ac:dyDescent="0.2">
      <c r="A12" s="18" t="s">
        <v>22</v>
      </c>
      <c r="B12" s="19">
        <v>18850.224371503202</v>
      </c>
      <c r="C12" s="20">
        <v>6698.6159917589794</v>
      </c>
      <c r="D12" s="20">
        <v>3201.1633529411765</v>
      </c>
      <c r="E12" s="21">
        <v>2211.5387474002582</v>
      </c>
      <c r="F12" s="19">
        <v>0</v>
      </c>
      <c r="G12" s="20">
        <v>0</v>
      </c>
      <c r="H12" s="20">
        <v>0</v>
      </c>
      <c r="I12" s="21">
        <v>0</v>
      </c>
      <c r="J12" s="19">
        <v>0</v>
      </c>
      <c r="K12" s="20">
        <v>0</v>
      </c>
      <c r="L12" s="20">
        <v>0</v>
      </c>
      <c r="M12" s="21">
        <v>0</v>
      </c>
      <c r="N12" s="19">
        <v>0</v>
      </c>
      <c r="O12" s="20">
        <v>0</v>
      </c>
      <c r="P12" s="20">
        <v>0</v>
      </c>
      <c r="Q12" s="21">
        <v>0</v>
      </c>
      <c r="R12" s="19">
        <f t="shared" si="2"/>
        <v>18850.224371503202</v>
      </c>
      <c r="S12" s="20">
        <f t="shared" si="0"/>
        <v>6698.6159917589794</v>
      </c>
      <c r="T12" s="20">
        <f t="shared" si="0"/>
        <v>3201.1633529411765</v>
      </c>
      <c r="U12" s="21">
        <v>2211.5387474002582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18850.224371503202</v>
      </c>
      <c r="AA12" s="20">
        <f t="shared" si="1"/>
        <v>6698.6159917589794</v>
      </c>
      <c r="AB12" s="20">
        <f t="shared" si="1"/>
        <v>3201.1633529411765</v>
      </c>
      <c r="AC12" s="21">
        <v>2211.5387474002582</v>
      </c>
    </row>
    <row r="13" spans="1:29" x14ac:dyDescent="0.2">
      <c r="A13" s="18" t="s">
        <v>23</v>
      </c>
      <c r="B13" s="19">
        <v>31844.593349418898</v>
      </c>
      <c r="C13" s="20">
        <v>8301.7368518837884</v>
      </c>
      <c r="D13" s="20">
        <v>2462.4333484162894</v>
      </c>
      <c r="E13" s="21">
        <v>4260.8763549718979</v>
      </c>
      <c r="F13" s="19">
        <v>0</v>
      </c>
      <c r="G13" s="20">
        <v>0</v>
      </c>
      <c r="H13" s="20">
        <v>0</v>
      </c>
      <c r="I13" s="21">
        <v>0</v>
      </c>
      <c r="J13" s="19">
        <v>0</v>
      </c>
      <c r="K13" s="20">
        <v>0</v>
      </c>
      <c r="L13" s="20">
        <v>0</v>
      </c>
      <c r="M13" s="21">
        <v>0</v>
      </c>
      <c r="N13" s="19">
        <v>10827.229482571745</v>
      </c>
      <c r="O13" s="20">
        <v>1156.5714159798322</v>
      </c>
      <c r="P13" s="20">
        <v>373.18</v>
      </c>
      <c r="Q13" s="21">
        <v>12356.980898551577</v>
      </c>
      <c r="R13" s="19">
        <f t="shared" si="2"/>
        <v>42671.822831990641</v>
      </c>
      <c r="S13" s="20">
        <f t="shared" si="0"/>
        <v>9458.3082678636201</v>
      </c>
      <c r="T13" s="20">
        <f t="shared" si="0"/>
        <v>2835.6133484162892</v>
      </c>
      <c r="U13" s="21">
        <v>4996.885858933686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42671.822831990641</v>
      </c>
      <c r="AA13" s="20">
        <f t="shared" si="1"/>
        <v>9458.3082678636201</v>
      </c>
      <c r="AB13" s="20">
        <f t="shared" si="1"/>
        <v>2835.6133484162892</v>
      </c>
      <c r="AC13" s="21">
        <v>4996.885858933686</v>
      </c>
    </row>
    <row r="14" spans="1:29" x14ac:dyDescent="0.2">
      <c r="A14" s="18" t="s">
        <v>24</v>
      </c>
      <c r="B14" s="19">
        <v>15261.070094704273</v>
      </c>
      <c r="C14" s="20">
        <v>7892.2181018837873</v>
      </c>
      <c r="D14" s="20">
        <v>1231.2166742081447</v>
      </c>
      <c r="E14" s="21">
        <v>4876.9009741592408</v>
      </c>
      <c r="F14" s="19">
        <v>0</v>
      </c>
      <c r="G14" s="20">
        <v>0</v>
      </c>
      <c r="H14" s="20">
        <v>0</v>
      </c>
      <c r="I14" s="21">
        <v>0</v>
      </c>
      <c r="J14" s="19">
        <v>0</v>
      </c>
      <c r="K14" s="20">
        <v>0</v>
      </c>
      <c r="L14" s="20">
        <v>0</v>
      </c>
      <c r="M14" s="21">
        <v>0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15261.070094704273</v>
      </c>
      <c r="S14" s="20">
        <f t="shared" si="0"/>
        <v>7892.2181018837873</v>
      </c>
      <c r="T14" s="20">
        <f t="shared" si="0"/>
        <v>1231.2166742081447</v>
      </c>
      <c r="U14" s="21">
        <v>4876.9009741592408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15261.070094704273</v>
      </c>
      <c r="AA14" s="20">
        <f t="shared" si="1"/>
        <v>7892.2181018837873</v>
      </c>
      <c r="AB14" s="20">
        <f t="shared" si="1"/>
        <v>1231.2166742081447</v>
      </c>
      <c r="AC14" s="21">
        <v>4876.9009741592408</v>
      </c>
    </row>
    <row r="15" spans="1:29" x14ac:dyDescent="0.2">
      <c r="A15" s="18" t="s">
        <v>25</v>
      </c>
      <c r="B15" s="19">
        <v>0</v>
      </c>
      <c r="C15" s="20">
        <v>0</v>
      </c>
      <c r="D15" s="20">
        <v>0</v>
      </c>
      <c r="E15" s="21">
        <v>0</v>
      </c>
      <c r="F15" s="19">
        <v>0</v>
      </c>
      <c r="G15" s="20">
        <v>0</v>
      </c>
      <c r="H15" s="20">
        <v>0</v>
      </c>
      <c r="I15" s="21">
        <v>0</v>
      </c>
      <c r="J15" s="19">
        <v>21264.531223121121</v>
      </c>
      <c r="K15" s="20">
        <v>3562.9519576502498</v>
      </c>
      <c r="L15" s="20">
        <v>373.18</v>
      </c>
      <c r="M15" s="21">
        <v>25200.663180771371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21264.531223121121</v>
      </c>
      <c r="S15" s="20">
        <f t="shared" si="0"/>
        <v>3562.9519576502498</v>
      </c>
      <c r="T15" s="20">
        <f t="shared" si="0"/>
        <v>373.18</v>
      </c>
      <c r="U15" s="21">
        <v>25200.663180771371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21264.531223121121</v>
      </c>
      <c r="AA15" s="20">
        <f t="shared" si="1"/>
        <v>3562.9519576502498</v>
      </c>
      <c r="AB15" s="20">
        <f t="shared" si="1"/>
        <v>373.18</v>
      </c>
      <c r="AC15" s="21">
        <v>25200.663180771371</v>
      </c>
    </row>
    <row r="16" spans="1:29" x14ac:dyDescent="0.2">
      <c r="A16" s="18" t="s">
        <v>26</v>
      </c>
      <c r="B16" s="19">
        <v>0</v>
      </c>
      <c r="C16" s="20">
        <v>0</v>
      </c>
      <c r="D16" s="20">
        <v>0</v>
      </c>
      <c r="E16" s="21">
        <v>0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22684.137687732662</v>
      </c>
      <c r="O16" s="20">
        <v>4799.9629618624504</v>
      </c>
      <c r="P16" s="20">
        <v>746.36</v>
      </c>
      <c r="Q16" s="21">
        <v>14115.230324797556</v>
      </c>
      <c r="R16" s="19">
        <f t="shared" si="2"/>
        <v>22684.137687732662</v>
      </c>
      <c r="S16" s="20">
        <f t="shared" si="0"/>
        <v>4799.9629618624504</v>
      </c>
      <c r="T16" s="20">
        <f t="shared" si="0"/>
        <v>746.36</v>
      </c>
      <c r="U16" s="21">
        <v>14115.230324797556</v>
      </c>
      <c r="V16" s="19">
        <v>0</v>
      </c>
      <c r="W16" s="20">
        <v>0</v>
      </c>
      <c r="X16" s="20">
        <v>0</v>
      </c>
      <c r="Y16" s="21">
        <v>0</v>
      </c>
      <c r="Z16" s="19">
        <f t="shared" si="3"/>
        <v>22684.137687732662</v>
      </c>
      <c r="AA16" s="20">
        <f t="shared" si="1"/>
        <v>4799.9629618624504</v>
      </c>
      <c r="AB16" s="20">
        <f t="shared" si="1"/>
        <v>746.36</v>
      </c>
      <c r="AC16" s="21">
        <v>14115.230324797556</v>
      </c>
    </row>
    <row r="17" spans="1:29" x14ac:dyDescent="0.2">
      <c r="A17" s="18" t="s">
        <v>27</v>
      </c>
      <c r="B17" s="19">
        <v>11980.265558589947</v>
      </c>
      <c r="C17" s="20">
        <v>4799.9629618624504</v>
      </c>
      <c r="D17" s="20">
        <v>373.18</v>
      </c>
      <c r="E17" s="21">
        <v>17153.408520452398</v>
      </c>
      <c r="F17" s="19">
        <v>0</v>
      </c>
      <c r="G17" s="20">
        <v>0</v>
      </c>
      <c r="H17" s="20">
        <v>0</v>
      </c>
      <c r="I17" s="21">
        <v>0</v>
      </c>
      <c r="J17" s="19">
        <v>0</v>
      </c>
      <c r="K17" s="20">
        <v>0</v>
      </c>
      <c r="L17" s="20">
        <v>0</v>
      </c>
      <c r="M17" s="21">
        <v>0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11980.265558589947</v>
      </c>
      <c r="S17" s="20">
        <f t="shared" si="0"/>
        <v>4799.9629618624504</v>
      </c>
      <c r="T17" s="20">
        <f t="shared" si="0"/>
        <v>373.18</v>
      </c>
      <c r="U17" s="21">
        <v>17153.408520452398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11980.265558589947</v>
      </c>
      <c r="AA17" s="20">
        <f t="shared" si="1"/>
        <v>4799.9629618624504</v>
      </c>
      <c r="AB17" s="20">
        <f t="shared" si="1"/>
        <v>373.18</v>
      </c>
      <c r="AC17" s="21">
        <v>17153.408520452398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0</v>
      </c>
      <c r="O20" s="20">
        <v>0</v>
      </c>
      <c r="P20" s="20">
        <v>0</v>
      </c>
      <c r="Q20" s="21">
        <v>0</v>
      </c>
      <c r="R20" s="19">
        <f t="shared" si="2"/>
        <v>0</v>
      </c>
      <c r="S20" s="20">
        <f t="shared" si="0"/>
        <v>0</v>
      </c>
      <c r="T20" s="20">
        <f t="shared" si="0"/>
        <v>0</v>
      </c>
      <c r="U20" s="21">
        <v>0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0</v>
      </c>
      <c r="AA20" s="20">
        <f t="shared" si="1"/>
        <v>0</v>
      </c>
      <c r="AB20" s="20">
        <f t="shared" si="1"/>
        <v>0</v>
      </c>
      <c r="AC20" s="21">
        <v>0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28"/>
      <c r="S38" s="29"/>
      <c r="T38" s="29"/>
      <c r="U38" s="30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31" t="s">
        <v>52</v>
      </c>
      <c r="B39" s="32">
        <v>2326.3244417643837</v>
      </c>
      <c r="C39" s="33">
        <v>775.42322464883307</v>
      </c>
      <c r="D39" s="33">
        <v>249.58377339842818</v>
      </c>
      <c r="E39" s="34">
        <f>SUM(B39:D39)</f>
        <v>3351.3314398116449</v>
      </c>
      <c r="F39" s="32">
        <v>4364.7216451167387</v>
      </c>
      <c r="G39" s="33">
        <v>888.28562532861781</v>
      </c>
      <c r="H39" s="33">
        <v>373.18</v>
      </c>
      <c r="I39" s="34">
        <f>SUM(F39:H39)</f>
        <v>5626.1872704453572</v>
      </c>
      <c r="J39" s="32">
        <v>21264.531223121121</v>
      </c>
      <c r="K39" s="33">
        <v>3562.9519576502498</v>
      </c>
      <c r="L39" s="33">
        <v>373.18</v>
      </c>
      <c r="M39" s="34">
        <f>SUM(J39:L39)</f>
        <v>25200.663180771371</v>
      </c>
      <c r="N39" s="32">
        <v>11170.455723434803</v>
      </c>
      <c r="O39" s="33">
        <v>1985.5114592807611</v>
      </c>
      <c r="P39" s="33">
        <v>373.18</v>
      </c>
      <c r="Q39" s="34">
        <f>SUM(N39:P39)</f>
        <v>13529.147182715564</v>
      </c>
      <c r="R39" s="32">
        <v>3452.4016016069454</v>
      </c>
      <c r="S39" s="33">
        <v>926.41227551830525</v>
      </c>
      <c r="T39" s="33">
        <v>266.4378042986425</v>
      </c>
      <c r="U39" s="34">
        <f>SUM(R39:T39)</f>
        <v>4645.2516814238934</v>
      </c>
      <c r="V39" s="32">
        <v>0</v>
      </c>
      <c r="W39" s="33">
        <v>0</v>
      </c>
      <c r="X39" s="33">
        <v>0</v>
      </c>
      <c r="Y39" s="34">
        <f>SUM(V39:X39)</f>
        <v>0</v>
      </c>
      <c r="Z39" s="32">
        <v>3452.4016016069454</v>
      </c>
      <c r="AA39" s="33">
        <v>926.41227551830525</v>
      </c>
      <c r="AB39" s="33">
        <v>266.4378042986425</v>
      </c>
      <c r="AC39" s="34">
        <f>SUM(Z39:AB39)</f>
        <v>4645.2516814238934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59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60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37054.048279268274</v>
      </c>
      <c r="C7" s="20">
        <v>20945.666172001871</v>
      </c>
      <c r="D7" s="20">
        <v>37182.743561085968</v>
      </c>
      <c r="E7" s="21">
        <v>630.34740405533853</v>
      </c>
      <c r="F7" s="19">
        <v>0</v>
      </c>
      <c r="G7" s="20">
        <v>0</v>
      </c>
      <c r="H7" s="20">
        <v>0</v>
      </c>
      <c r="I7" s="21">
        <v>0</v>
      </c>
      <c r="J7" s="19">
        <v>0</v>
      </c>
      <c r="K7" s="20">
        <v>0</v>
      </c>
      <c r="L7" s="20">
        <v>0</v>
      </c>
      <c r="M7" s="21">
        <v>0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37054.048279268274</v>
      </c>
      <c r="S7" s="20">
        <f t="shared" ref="S7:T22" si="0">C7+G7+K7+O7</f>
        <v>20945.666172001871</v>
      </c>
      <c r="T7" s="20">
        <f t="shared" si="0"/>
        <v>37182.743561085968</v>
      </c>
      <c r="U7" s="21">
        <v>630.34740405533853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37054.048279268274</v>
      </c>
      <c r="AA7" s="20">
        <f t="shared" ref="AA7:AB22" si="1">S7+W7</f>
        <v>20945.666172001871</v>
      </c>
      <c r="AB7" s="20">
        <f t="shared" si="1"/>
        <v>37182.743561085968</v>
      </c>
      <c r="AC7" s="21">
        <v>630.34740405533853</v>
      </c>
    </row>
    <row r="8" spans="1:29" x14ac:dyDescent="0.2">
      <c r="A8" s="23" t="s">
        <v>18</v>
      </c>
      <c r="B8" s="19">
        <v>261446.63393262328</v>
      </c>
      <c r="C8" s="20">
        <v>47023.714121249235</v>
      </c>
      <c r="D8" s="20">
        <v>83476.490511312208</v>
      </c>
      <c r="E8" s="21">
        <v>1156.1853644990699</v>
      </c>
      <c r="F8" s="19">
        <v>0</v>
      </c>
      <c r="G8" s="20">
        <v>0</v>
      </c>
      <c r="H8" s="20">
        <v>0</v>
      </c>
      <c r="I8" s="21">
        <v>0</v>
      </c>
      <c r="J8" s="19">
        <v>0</v>
      </c>
      <c r="K8" s="20">
        <v>0</v>
      </c>
      <c r="L8" s="20">
        <v>0</v>
      </c>
      <c r="M8" s="21">
        <v>0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261446.63393262328</v>
      </c>
      <c r="S8" s="20">
        <f t="shared" si="0"/>
        <v>47023.714121249235</v>
      </c>
      <c r="T8" s="20">
        <f t="shared" si="0"/>
        <v>83476.490511312208</v>
      </c>
      <c r="U8" s="21">
        <v>1156.1853644990699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261446.63393262328</v>
      </c>
      <c r="AA8" s="20">
        <f t="shared" si="1"/>
        <v>47023.714121249235</v>
      </c>
      <c r="AB8" s="20">
        <f t="shared" si="1"/>
        <v>83476.490511312208</v>
      </c>
      <c r="AC8" s="21">
        <v>1156.1853644990699</v>
      </c>
    </row>
    <row r="9" spans="1:29" x14ac:dyDescent="0.2">
      <c r="A9" s="23" t="s">
        <v>19</v>
      </c>
      <c r="B9" s="19">
        <v>305021.07292139379</v>
      </c>
      <c r="C9" s="20">
        <v>88376.075989997946</v>
      </c>
      <c r="D9" s="20">
        <v>111301.98734841628</v>
      </c>
      <c r="E9" s="21">
        <v>1116.5910094243541</v>
      </c>
      <c r="F9" s="19">
        <v>0</v>
      </c>
      <c r="G9" s="20">
        <v>0</v>
      </c>
      <c r="H9" s="20">
        <v>0</v>
      </c>
      <c r="I9" s="21">
        <v>0</v>
      </c>
      <c r="J9" s="19">
        <v>0</v>
      </c>
      <c r="K9" s="20">
        <v>0</v>
      </c>
      <c r="L9" s="20">
        <v>0</v>
      </c>
      <c r="M9" s="21">
        <v>0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305021.07292139379</v>
      </c>
      <c r="S9" s="20">
        <f t="shared" si="0"/>
        <v>88376.075989997946</v>
      </c>
      <c r="T9" s="20">
        <f t="shared" si="0"/>
        <v>111301.98734841628</v>
      </c>
      <c r="U9" s="21">
        <v>1116.5910094243541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305021.07292139379</v>
      </c>
      <c r="AA9" s="20">
        <f t="shared" si="1"/>
        <v>88376.075989997946</v>
      </c>
      <c r="AB9" s="20">
        <f t="shared" si="1"/>
        <v>111301.98734841628</v>
      </c>
      <c r="AC9" s="21">
        <v>1116.5910094243541</v>
      </c>
    </row>
    <row r="10" spans="1:29" s="25" customFormat="1" x14ac:dyDescent="0.2">
      <c r="A10" s="24" t="s">
        <v>20</v>
      </c>
      <c r="B10" s="19">
        <v>153860.18722583581</v>
      </c>
      <c r="C10" s="20">
        <v>24365.424992412241</v>
      </c>
      <c r="D10" s="20">
        <v>28071.740171945701</v>
      </c>
      <c r="E10" s="21">
        <v>1809.6258981595943</v>
      </c>
      <c r="F10" s="19">
        <v>0</v>
      </c>
      <c r="G10" s="20">
        <v>0</v>
      </c>
      <c r="H10" s="20">
        <v>0</v>
      </c>
      <c r="I10" s="21">
        <v>0</v>
      </c>
      <c r="J10" s="19">
        <v>0</v>
      </c>
      <c r="K10" s="20">
        <v>0</v>
      </c>
      <c r="L10" s="20">
        <v>0</v>
      </c>
      <c r="M10" s="21">
        <v>0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153860.18722583581</v>
      </c>
      <c r="S10" s="20">
        <f t="shared" si="0"/>
        <v>24365.424992412241</v>
      </c>
      <c r="T10" s="20">
        <f t="shared" si="0"/>
        <v>28071.740171945701</v>
      </c>
      <c r="U10" s="21">
        <v>1809.6258981595943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153860.18722583581</v>
      </c>
      <c r="AA10" s="20">
        <f t="shared" si="1"/>
        <v>24365.424992412241</v>
      </c>
      <c r="AB10" s="20">
        <f t="shared" si="1"/>
        <v>28071.740171945701</v>
      </c>
      <c r="AC10" s="21">
        <v>1809.6258981595943</v>
      </c>
    </row>
    <row r="11" spans="1:29" x14ac:dyDescent="0.2">
      <c r="A11" s="18" t="s">
        <v>21</v>
      </c>
      <c r="B11" s="19">
        <v>25643.364537639303</v>
      </c>
      <c r="C11" s="20">
        <v>4060.9041654020402</v>
      </c>
      <c r="D11" s="20">
        <v>4678.6233619909499</v>
      </c>
      <c r="E11" s="21">
        <v>1809.6258981595943</v>
      </c>
      <c r="F11" s="19">
        <v>0</v>
      </c>
      <c r="G11" s="20">
        <v>0</v>
      </c>
      <c r="H11" s="20">
        <v>0</v>
      </c>
      <c r="I11" s="21">
        <v>0</v>
      </c>
      <c r="J11" s="19">
        <v>0</v>
      </c>
      <c r="K11" s="20">
        <v>0</v>
      </c>
      <c r="L11" s="20">
        <v>0</v>
      </c>
      <c r="M11" s="21">
        <v>0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25643.364537639303</v>
      </c>
      <c r="S11" s="20">
        <f t="shared" si="0"/>
        <v>4060.9041654020402</v>
      </c>
      <c r="T11" s="20">
        <f t="shared" si="0"/>
        <v>4678.6233619909499</v>
      </c>
      <c r="U11" s="21">
        <v>1809.6258981595943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25643.364537639303</v>
      </c>
      <c r="AA11" s="20">
        <f t="shared" si="1"/>
        <v>4060.9041654020402</v>
      </c>
      <c r="AB11" s="20">
        <f t="shared" si="1"/>
        <v>4678.6233619909499</v>
      </c>
      <c r="AC11" s="21">
        <v>1809.6258981595943</v>
      </c>
    </row>
    <row r="12" spans="1:29" x14ac:dyDescent="0.2">
      <c r="A12" s="18" t="s">
        <v>22</v>
      </c>
      <c r="B12" s="19">
        <v>21750.258890196001</v>
      </c>
      <c r="C12" s="20">
        <v>7729.1722981834382</v>
      </c>
      <c r="D12" s="20">
        <v>3693.6500226244343</v>
      </c>
      <c r="E12" s="21">
        <v>2211.5387474002582</v>
      </c>
      <c r="F12" s="19">
        <v>0</v>
      </c>
      <c r="G12" s="20">
        <v>0</v>
      </c>
      <c r="H12" s="20">
        <v>0</v>
      </c>
      <c r="I12" s="21">
        <v>0</v>
      </c>
      <c r="J12" s="19">
        <v>0</v>
      </c>
      <c r="K12" s="20">
        <v>0</v>
      </c>
      <c r="L12" s="20">
        <v>0</v>
      </c>
      <c r="M12" s="21">
        <v>0</v>
      </c>
      <c r="N12" s="19">
        <v>0</v>
      </c>
      <c r="O12" s="20">
        <v>0</v>
      </c>
      <c r="P12" s="20">
        <v>0</v>
      </c>
      <c r="Q12" s="21">
        <v>0</v>
      </c>
      <c r="R12" s="19">
        <f t="shared" si="2"/>
        <v>21750.258890196001</v>
      </c>
      <c r="S12" s="20">
        <f t="shared" si="0"/>
        <v>7729.1722981834382</v>
      </c>
      <c r="T12" s="20">
        <f t="shared" si="0"/>
        <v>3693.6500226244343</v>
      </c>
      <c r="U12" s="21">
        <v>2211.5387474002582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21750.258890196001</v>
      </c>
      <c r="AA12" s="20">
        <f t="shared" si="1"/>
        <v>7729.1722981834382</v>
      </c>
      <c r="AB12" s="20">
        <f t="shared" si="1"/>
        <v>3693.6500226244343</v>
      </c>
      <c r="AC12" s="21">
        <v>2211.5387474002582</v>
      </c>
    </row>
    <row r="13" spans="1:29" x14ac:dyDescent="0.2">
      <c r="A13" s="18" t="s">
        <v>23</v>
      </c>
      <c r="B13" s="19">
        <v>3184.4593349418897</v>
      </c>
      <c r="C13" s="20">
        <v>830.17368518837884</v>
      </c>
      <c r="D13" s="20">
        <v>246.24333484162895</v>
      </c>
      <c r="E13" s="21">
        <v>4260.8763549718979</v>
      </c>
      <c r="F13" s="19">
        <v>0</v>
      </c>
      <c r="G13" s="20">
        <v>0</v>
      </c>
      <c r="H13" s="20">
        <v>0</v>
      </c>
      <c r="I13" s="21">
        <v>0</v>
      </c>
      <c r="J13" s="19">
        <v>0</v>
      </c>
      <c r="K13" s="20">
        <v>0</v>
      </c>
      <c r="L13" s="20">
        <v>0</v>
      </c>
      <c r="M13" s="21">
        <v>0</v>
      </c>
      <c r="N13" s="19">
        <v>0</v>
      </c>
      <c r="O13" s="20">
        <v>0</v>
      </c>
      <c r="P13" s="20">
        <v>0</v>
      </c>
      <c r="Q13" s="21">
        <v>0</v>
      </c>
      <c r="R13" s="19">
        <f t="shared" si="2"/>
        <v>3184.4593349418897</v>
      </c>
      <c r="S13" s="20">
        <f t="shared" si="0"/>
        <v>830.17368518837884</v>
      </c>
      <c r="T13" s="20">
        <f t="shared" si="0"/>
        <v>246.24333484162895</v>
      </c>
      <c r="U13" s="21">
        <v>4260.8763549718979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3184.4593349418897</v>
      </c>
      <c r="AA13" s="20">
        <f t="shared" si="1"/>
        <v>830.17368518837884</v>
      </c>
      <c r="AB13" s="20">
        <f t="shared" si="1"/>
        <v>246.24333484162895</v>
      </c>
      <c r="AC13" s="21">
        <v>4260.8763549718979</v>
      </c>
    </row>
    <row r="14" spans="1:29" x14ac:dyDescent="0.2">
      <c r="A14" s="18" t="s">
        <v>24</v>
      </c>
      <c r="B14" s="19">
        <v>0</v>
      </c>
      <c r="C14" s="20">
        <v>0</v>
      </c>
      <c r="D14" s="20">
        <v>0</v>
      </c>
      <c r="E14" s="21">
        <v>0</v>
      </c>
      <c r="F14" s="19">
        <v>0</v>
      </c>
      <c r="G14" s="20">
        <v>0</v>
      </c>
      <c r="H14" s="20">
        <v>0</v>
      </c>
      <c r="I14" s="21">
        <v>0</v>
      </c>
      <c r="J14" s="19">
        <v>0</v>
      </c>
      <c r="K14" s="20">
        <v>0</v>
      </c>
      <c r="L14" s="20">
        <v>0</v>
      </c>
      <c r="M14" s="21">
        <v>0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0</v>
      </c>
      <c r="S14" s="20">
        <f t="shared" si="0"/>
        <v>0</v>
      </c>
      <c r="T14" s="20">
        <f t="shared" si="0"/>
        <v>0</v>
      </c>
      <c r="U14" s="21">
        <v>0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0</v>
      </c>
      <c r="AA14" s="20">
        <f t="shared" si="1"/>
        <v>0</v>
      </c>
      <c r="AB14" s="20">
        <f t="shared" si="1"/>
        <v>0</v>
      </c>
      <c r="AC14" s="21">
        <v>0</v>
      </c>
    </row>
    <row r="15" spans="1:29" x14ac:dyDescent="0.2">
      <c r="A15" s="18" t="s">
        <v>25</v>
      </c>
      <c r="B15" s="19">
        <v>0</v>
      </c>
      <c r="C15" s="20">
        <v>0</v>
      </c>
      <c r="D15" s="20">
        <v>0</v>
      </c>
      <c r="E15" s="21">
        <v>0</v>
      </c>
      <c r="F15" s="19">
        <v>0</v>
      </c>
      <c r="G15" s="20">
        <v>0</v>
      </c>
      <c r="H15" s="20">
        <v>0</v>
      </c>
      <c r="I15" s="21">
        <v>0</v>
      </c>
      <c r="J15" s="19">
        <v>0</v>
      </c>
      <c r="K15" s="20">
        <v>0</v>
      </c>
      <c r="L15" s="20">
        <v>0</v>
      </c>
      <c r="M15" s="21">
        <v>0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0</v>
      </c>
      <c r="S15" s="20">
        <f t="shared" si="0"/>
        <v>0</v>
      </c>
      <c r="T15" s="20">
        <f t="shared" si="0"/>
        <v>0</v>
      </c>
      <c r="U15" s="21">
        <v>0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0</v>
      </c>
      <c r="AA15" s="20">
        <f t="shared" si="1"/>
        <v>0</v>
      </c>
      <c r="AB15" s="20">
        <f t="shared" si="1"/>
        <v>0</v>
      </c>
      <c r="AC15" s="21">
        <v>0</v>
      </c>
    </row>
    <row r="16" spans="1:29" x14ac:dyDescent="0.2">
      <c r="A16" s="18" t="s">
        <v>26</v>
      </c>
      <c r="B16" s="19">
        <v>0</v>
      </c>
      <c r="C16" s="20">
        <v>0</v>
      </c>
      <c r="D16" s="20">
        <v>0</v>
      </c>
      <c r="E16" s="21">
        <v>0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0</v>
      </c>
      <c r="O16" s="20">
        <v>0</v>
      </c>
      <c r="P16" s="20">
        <v>0</v>
      </c>
      <c r="Q16" s="21">
        <v>0</v>
      </c>
      <c r="R16" s="19">
        <f t="shared" si="2"/>
        <v>0</v>
      </c>
      <c r="S16" s="20">
        <f t="shared" si="0"/>
        <v>0</v>
      </c>
      <c r="T16" s="20">
        <f t="shared" si="0"/>
        <v>0</v>
      </c>
      <c r="U16" s="21">
        <v>0</v>
      </c>
      <c r="V16" s="19">
        <v>0</v>
      </c>
      <c r="W16" s="20">
        <v>0</v>
      </c>
      <c r="X16" s="20">
        <v>0</v>
      </c>
      <c r="Y16" s="21">
        <v>0</v>
      </c>
      <c r="Z16" s="19">
        <f t="shared" si="3"/>
        <v>0</v>
      </c>
      <c r="AA16" s="20">
        <f t="shared" si="1"/>
        <v>0</v>
      </c>
      <c r="AB16" s="20">
        <f t="shared" si="1"/>
        <v>0</v>
      </c>
      <c r="AC16" s="21">
        <v>0</v>
      </c>
    </row>
    <row r="17" spans="1:29" x14ac:dyDescent="0.2">
      <c r="A17" s="18" t="s">
        <v>27</v>
      </c>
      <c r="B17" s="19">
        <v>0</v>
      </c>
      <c r="C17" s="20">
        <v>0</v>
      </c>
      <c r="D17" s="20">
        <v>0</v>
      </c>
      <c r="E17" s="21">
        <v>0</v>
      </c>
      <c r="F17" s="19">
        <v>0</v>
      </c>
      <c r="G17" s="20">
        <v>0</v>
      </c>
      <c r="H17" s="20">
        <v>0</v>
      </c>
      <c r="I17" s="21">
        <v>0</v>
      </c>
      <c r="J17" s="19">
        <v>0</v>
      </c>
      <c r="K17" s="20">
        <v>0</v>
      </c>
      <c r="L17" s="20">
        <v>0</v>
      </c>
      <c r="M17" s="21">
        <v>0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0</v>
      </c>
      <c r="S17" s="20">
        <f t="shared" si="0"/>
        <v>0</v>
      </c>
      <c r="T17" s="20">
        <f t="shared" si="0"/>
        <v>0</v>
      </c>
      <c r="U17" s="21">
        <v>0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0</v>
      </c>
      <c r="AA17" s="20">
        <f t="shared" si="1"/>
        <v>0</v>
      </c>
      <c r="AB17" s="20">
        <f t="shared" si="1"/>
        <v>0</v>
      </c>
      <c r="AC17" s="21">
        <v>0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0</v>
      </c>
      <c r="O20" s="20">
        <v>0</v>
      </c>
      <c r="P20" s="20">
        <v>0</v>
      </c>
      <c r="Q20" s="21">
        <v>0</v>
      </c>
      <c r="R20" s="19">
        <f t="shared" si="2"/>
        <v>0</v>
      </c>
      <c r="S20" s="20">
        <f t="shared" si="0"/>
        <v>0</v>
      </c>
      <c r="T20" s="20">
        <f t="shared" si="0"/>
        <v>0</v>
      </c>
      <c r="U20" s="21">
        <v>0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0</v>
      </c>
      <c r="AA20" s="20">
        <f t="shared" si="1"/>
        <v>0</v>
      </c>
      <c r="AB20" s="20">
        <f t="shared" si="1"/>
        <v>0</v>
      </c>
      <c r="AC20" s="21">
        <v>0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28"/>
      <c r="S38" s="29"/>
      <c r="T38" s="29"/>
      <c r="U38" s="30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40" t="s">
        <v>52</v>
      </c>
      <c r="B39" s="32">
        <v>740.56830900265675</v>
      </c>
      <c r="C39" s="33">
        <v>177.2054366860084</v>
      </c>
      <c r="D39" s="33">
        <v>246.24333484162892</v>
      </c>
      <c r="E39" s="34">
        <f>SUM(B39:D39)</f>
        <v>1164.0170805302942</v>
      </c>
      <c r="F39" s="32">
        <v>0</v>
      </c>
      <c r="G39" s="33">
        <v>0</v>
      </c>
      <c r="H39" s="33">
        <v>0</v>
      </c>
      <c r="I39" s="34">
        <f>SUM(F39:H39)</f>
        <v>0</v>
      </c>
      <c r="J39" s="32">
        <v>0</v>
      </c>
      <c r="K39" s="33">
        <v>0</v>
      </c>
      <c r="L39" s="33">
        <v>0</v>
      </c>
      <c r="M39" s="34">
        <f>SUM(J39:L39)</f>
        <v>0</v>
      </c>
      <c r="N39" s="32">
        <v>0</v>
      </c>
      <c r="O39" s="33">
        <v>0</v>
      </c>
      <c r="P39" s="33">
        <v>0</v>
      </c>
      <c r="Q39" s="34">
        <f>SUM(N39:P39)</f>
        <v>0</v>
      </c>
      <c r="R39" s="32">
        <v>740.56830900265675</v>
      </c>
      <c r="S39" s="33">
        <v>177.2054366860084</v>
      </c>
      <c r="T39" s="33">
        <v>246.24333484162892</v>
      </c>
      <c r="U39" s="34">
        <f>SUM(R39:T39)</f>
        <v>1164.0170805302942</v>
      </c>
      <c r="V39" s="32">
        <v>0</v>
      </c>
      <c r="W39" s="33">
        <v>0</v>
      </c>
      <c r="X39" s="33">
        <v>0</v>
      </c>
      <c r="Y39" s="34">
        <f>SUM(V39:X39)</f>
        <v>0</v>
      </c>
      <c r="Z39" s="32">
        <v>740.56830900265675</v>
      </c>
      <c r="AA39" s="33">
        <v>177.2054366860084</v>
      </c>
      <c r="AB39" s="33">
        <v>246.24333484162892</v>
      </c>
      <c r="AC39" s="34">
        <f>SUM(Z39:AB39)</f>
        <v>1164.0170805302942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customWidth="1"/>
    <col min="3" max="3" width="11.28515625" customWidth="1"/>
    <col min="4" max="4" width="12.28515625" customWidth="1"/>
    <col min="5" max="5" width="9.28515625" customWidth="1"/>
    <col min="6" max="6" width="12.85546875" customWidth="1"/>
    <col min="7" max="7" width="11.28515625" customWidth="1"/>
    <col min="8" max="8" width="10.28515625" customWidth="1"/>
    <col min="9" max="9" width="11.28515625" customWidth="1"/>
    <col min="10" max="10" width="12.85546875" customWidth="1"/>
    <col min="11" max="12" width="12.28515625" customWidth="1"/>
    <col min="13" max="13" width="10.28515625" customWidth="1"/>
    <col min="14" max="14" width="12.85546875" customWidth="1"/>
    <col min="15" max="15" width="10" customWidth="1"/>
    <col min="16" max="17" width="10.28515625" customWidth="1"/>
    <col min="18" max="18" width="12.85546875" customWidth="1"/>
    <col min="19" max="20" width="12.28515625" customWidth="1"/>
    <col min="21" max="21" width="11.28515625" customWidth="1"/>
    <col min="22" max="22" width="12.85546875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61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60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172509.90688957347</v>
      </c>
      <c r="C7" s="20">
        <v>97515.253767664341</v>
      </c>
      <c r="D7" s="20">
        <v>173109.06439366515</v>
      </c>
      <c r="E7" s="21">
        <v>630.34740405533842</v>
      </c>
      <c r="F7" s="19">
        <v>0</v>
      </c>
      <c r="G7" s="20">
        <v>0</v>
      </c>
      <c r="H7" s="20">
        <v>0</v>
      </c>
      <c r="I7" s="21">
        <v>0</v>
      </c>
      <c r="J7" s="19">
        <v>1223.8268229361267</v>
      </c>
      <c r="K7" s="20">
        <v>3016.5709200120423</v>
      </c>
      <c r="L7" s="20">
        <v>1492.72</v>
      </c>
      <c r="M7" s="21">
        <v>1433.2794357370424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173733.73371250959</v>
      </c>
      <c r="S7" s="20">
        <f t="shared" ref="S7:T22" si="0">C7+G7+K7+O7</f>
        <v>100531.82468767639</v>
      </c>
      <c r="T7" s="20">
        <f t="shared" si="0"/>
        <v>174601.78439366515</v>
      </c>
      <c r="U7" s="21">
        <v>634.89015953868625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173733.73371250959</v>
      </c>
      <c r="AA7" s="20">
        <f t="shared" ref="AA7:AB22" si="1">S7+W7</f>
        <v>100531.82468767639</v>
      </c>
      <c r="AB7" s="20">
        <f t="shared" si="1"/>
        <v>174601.78439366515</v>
      </c>
      <c r="AC7" s="21">
        <v>634.89015953868625</v>
      </c>
    </row>
    <row r="8" spans="1:29" x14ac:dyDescent="0.2">
      <c r="A8" s="23" t="s">
        <v>18</v>
      </c>
      <c r="B8" s="19">
        <v>1761487.0557584411</v>
      </c>
      <c r="C8" s="20">
        <v>316820.53997915413</v>
      </c>
      <c r="D8" s="20">
        <v>562419.7767782805</v>
      </c>
      <c r="E8" s="21">
        <v>1156.1853644990699</v>
      </c>
      <c r="F8" s="19">
        <v>872.94432902334779</v>
      </c>
      <c r="G8" s="20">
        <v>754.14273000301057</v>
      </c>
      <c r="H8" s="20">
        <v>373.18</v>
      </c>
      <c r="I8" s="21">
        <v>2000.2670590263585</v>
      </c>
      <c r="J8" s="19">
        <v>1835.74023440419</v>
      </c>
      <c r="K8" s="20">
        <v>1508.2854600060211</v>
      </c>
      <c r="L8" s="20">
        <v>746.36</v>
      </c>
      <c r="M8" s="21">
        <v>2045.1928472051056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1764195.7403218686</v>
      </c>
      <c r="S8" s="20">
        <f t="shared" si="0"/>
        <v>319082.96816916316</v>
      </c>
      <c r="T8" s="20">
        <f t="shared" si="0"/>
        <v>563539.31677828054</v>
      </c>
      <c r="U8" s="21">
        <v>1157.3318868689603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1764195.7403218686</v>
      </c>
      <c r="AA8" s="20">
        <f t="shared" si="1"/>
        <v>319082.96816916316</v>
      </c>
      <c r="AB8" s="20">
        <f t="shared" si="1"/>
        <v>563539.31677828054</v>
      </c>
      <c r="AC8" s="21">
        <v>1157.3318868689603</v>
      </c>
    </row>
    <row r="9" spans="1:29" x14ac:dyDescent="0.2">
      <c r="A9" s="23" t="s">
        <v>19</v>
      </c>
      <c r="B9" s="19">
        <v>815189.06214390206</v>
      </c>
      <c r="C9" s="20">
        <v>236190.92875202993</v>
      </c>
      <c r="D9" s="20">
        <v>297461.94848868775</v>
      </c>
      <c r="E9" s="21">
        <v>1116.5910094243541</v>
      </c>
      <c r="F9" s="19">
        <v>0</v>
      </c>
      <c r="G9" s="20">
        <v>0</v>
      </c>
      <c r="H9" s="20">
        <v>0</v>
      </c>
      <c r="I9" s="21">
        <v>0</v>
      </c>
      <c r="J9" s="19">
        <v>1835.74023440419</v>
      </c>
      <c r="K9" s="20">
        <v>888.28562532861781</v>
      </c>
      <c r="L9" s="20">
        <v>373.18</v>
      </c>
      <c r="M9" s="21">
        <v>3097.2058597328078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817024.80237830628</v>
      </c>
      <c r="S9" s="20">
        <f t="shared" si="0"/>
        <v>237079.21437735856</v>
      </c>
      <c r="T9" s="20">
        <f t="shared" si="0"/>
        <v>297835.12848868774</v>
      </c>
      <c r="U9" s="21">
        <v>1118.2292351069914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817024.80237830628</v>
      </c>
      <c r="AA9" s="20">
        <f t="shared" si="1"/>
        <v>237079.21437735856</v>
      </c>
      <c r="AB9" s="20">
        <f t="shared" si="1"/>
        <v>297835.12848868774</v>
      </c>
      <c r="AC9" s="21">
        <v>1118.2292351069914</v>
      </c>
    </row>
    <row r="10" spans="1:29" s="25" customFormat="1" x14ac:dyDescent="0.2">
      <c r="A10" s="24" t="s">
        <v>20</v>
      </c>
      <c r="B10" s="19">
        <v>330664.4374590331</v>
      </c>
      <c r="C10" s="20">
        <v>52364.290553868414</v>
      </c>
      <c r="D10" s="20">
        <v>60329.617036199095</v>
      </c>
      <c r="E10" s="21">
        <v>1809.6258981595943</v>
      </c>
      <c r="F10" s="19">
        <v>0</v>
      </c>
      <c r="G10" s="20">
        <v>0</v>
      </c>
      <c r="H10" s="20">
        <v>0</v>
      </c>
      <c r="I10" s="21">
        <v>0</v>
      </c>
      <c r="J10" s="19">
        <v>4589.3505860104751</v>
      </c>
      <c r="K10" s="20">
        <v>888.28562532861781</v>
      </c>
      <c r="L10" s="20">
        <v>373.18</v>
      </c>
      <c r="M10" s="21">
        <v>5850.8162113390936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335253.78804504359</v>
      </c>
      <c r="S10" s="20">
        <f t="shared" si="0"/>
        <v>53252.576179197029</v>
      </c>
      <c r="T10" s="20">
        <f t="shared" si="0"/>
        <v>60702.797036199096</v>
      </c>
      <c r="U10" s="21">
        <v>1826.053501058698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335253.78804504359</v>
      </c>
      <c r="AA10" s="20">
        <f t="shared" si="1"/>
        <v>53252.576179197029</v>
      </c>
      <c r="AB10" s="20">
        <f t="shared" si="1"/>
        <v>60702.797036199096</v>
      </c>
      <c r="AC10" s="21">
        <v>1826.053501058698</v>
      </c>
    </row>
    <row r="11" spans="1:29" x14ac:dyDescent="0.2">
      <c r="A11" s="18" t="s">
        <v>21</v>
      </c>
      <c r="B11" s="19">
        <v>49937.078310139696</v>
      </c>
      <c r="C11" s="20">
        <v>7908.0765326250257</v>
      </c>
      <c r="D11" s="20">
        <v>9111.0033891402709</v>
      </c>
      <c r="E11" s="21">
        <v>1809.6258981595943</v>
      </c>
      <c r="F11" s="19">
        <v>0</v>
      </c>
      <c r="G11" s="20">
        <v>0</v>
      </c>
      <c r="H11" s="20">
        <v>0</v>
      </c>
      <c r="I11" s="21">
        <v>0</v>
      </c>
      <c r="J11" s="19">
        <v>0</v>
      </c>
      <c r="K11" s="20">
        <v>0</v>
      </c>
      <c r="L11" s="20">
        <v>0</v>
      </c>
      <c r="M11" s="21">
        <v>0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49937.078310139696</v>
      </c>
      <c r="S11" s="20">
        <f t="shared" si="0"/>
        <v>7908.0765326250257</v>
      </c>
      <c r="T11" s="20">
        <f t="shared" si="0"/>
        <v>9111.0033891402709</v>
      </c>
      <c r="U11" s="21">
        <v>1809.6258981595943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49937.078310139696</v>
      </c>
      <c r="AA11" s="20">
        <f t="shared" si="1"/>
        <v>7908.0765326250257</v>
      </c>
      <c r="AB11" s="20">
        <f t="shared" si="1"/>
        <v>9111.0033891402709</v>
      </c>
      <c r="AC11" s="21">
        <v>1809.6258981595943</v>
      </c>
    </row>
    <row r="12" spans="1:29" x14ac:dyDescent="0.2">
      <c r="A12" s="18" t="s">
        <v>22</v>
      </c>
      <c r="B12" s="19">
        <v>36250.431483660002</v>
      </c>
      <c r="C12" s="20">
        <v>12881.953830305731</v>
      </c>
      <c r="D12" s="20">
        <v>6156.0833710407242</v>
      </c>
      <c r="E12" s="21">
        <v>2211.5387474002582</v>
      </c>
      <c r="F12" s="19">
        <v>0</v>
      </c>
      <c r="G12" s="20">
        <v>0</v>
      </c>
      <c r="H12" s="20">
        <v>0</v>
      </c>
      <c r="I12" s="21">
        <v>0</v>
      </c>
      <c r="J12" s="19">
        <v>0</v>
      </c>
      <c r="K12" s="20">
        <v>0</v>
      </c>
      <c r="L12" s="20">
        <v>0</v>
      </c>
      <c r="M12" s="21">
        <v>0</v>
      </c>
      <c r="N12" s="19">
        <v>0</v>
      </c>
      <c r="O12" s="20">
        <v>0</v>
      </c>
      <c r="P12" s="20">
        <v>0</v>
      </c>
      <c r="Q12" s="21">
        <v>0</v>
      </c>
      <c r="R12" s="19">
        <f t="shared" si="2"/>
        <v>36250.431483660002</v>
      </c>
      <c r="S12" s="20">
        <f t="shared" si="0"/>
        <v>12881.953830305731</v>
      </c>
      <c r="T12" s="20">
        <f t="shared" si="0"/>
        <v>6156.0833710407242</v>
      </c>
      <c r="U12" s="21">
        <v>2211.5387474002582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36250.431483660002</v>
      </c>
      <c r="AA12" s="20">
        <f t="shared" si="1"/>
        <v>12881.953830305731</v>
      </c>
      <c r="AB12" s="20">
        <f t="shared" si="1"/>
        <v>6156.0833710407242</v>
      </c>
      <c r="AC12" s="21">
        <v>2211.5387474002582</v>
      </c>
    </row>
    <row r="13" spans="1:29" x14ac:dyDescent="0.2">
      <c r="A13" s="18" t="s">
        <v>23</v>
      </c>
      <c r="B13" s="19">
        <v>15922.296674709449</v>
      </c>
      <c r="C13" s="20">
        <v>4150.8684259418942</v>
      </c>
      <c r="D13" s="20">
        <v>1231.2166742081447</v>
      </c>
      <c r="E13" s="21">
        <v>4260.8763549718979</v>
      </c>
      <c r="F13" s="19">
        <v>0</v>
      </c>
      <c r="G13" s="20">
        <v>0</v>
      </c>
      <c r="H13" s="20">
        <v>0</v>
      </c>
      <c r="I13" s="21">
        <v>0</v>
      </c>
      <c r="J13" s="19">
        <v>0</v>
      </c>
      <c r="K13" s="20">
        <v>0</v>
      </c>
      <c r="L13" s="20">
        <v>0</v>
      </c>
      <c r="M13" s="21">
        <v>0</v>
      </c>
      <c r="N13" s="19">
        <v>0</v>
      </c>
      <c r="O13" s="20">
        <v>0</v>
      </c>
      <c r="P13" s="20">
        <v>0</v>
      </c>
      <c r="Q13" s="21">
        <v>0</v>
      </c>
      <c r="R13" s="19">
        <f t="shared" si="2"/>
        <v>15922.296674709449</v>
      </c>
      <c r="S13" s="20">
        <f t="shared" si="0"/>
        <v>4150.8684259418942</v>
      </c>
      <c r="T13" s="20">
        <f t="shared" si="0"/>
        <v>1231.2166742081447</v>
      </c>
      <c r="U13" s="21">
        <v>4260.8763549718979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15922.296674709449</v>
      </c>
      <c r="AA13" s="20">
        <f t="shared" si="1"/>
        <v>4150.8684259418942</v>
      </c>
      <c r="AB13" s="20">
        <f t="shared" si="1"/>
        <v>1231.2166742081447</v>
      </c>
      <c r="AC13" s="21">
        <v>4260.8763549718979</v>
      </c>
    </row>
    <row r="14" spans="1:29" x14ac:dyDescent="0.2">
      <c r="A14" s="18" t="s">
        <v>24</v>
      </c>
      <c r="B14" s="19">
        <v>0</v>
      </c>
      <c r="C14" s="20">
        <v>0</v>
      </c>
      <c r="D14" s="20">
        <v>0</v>
      </c>
      <c r="E14" s="21">
        <v>0</v>
      </c>
      <c r="F14" s="19">
        <v>0</v>
      </c>
      <c r="G14" s="20">
        <v>0</v>
      </c>
      <c r="H14" s="20">
        <v>0</v>
      </c>
      <c r="I14" s="21">
        <v>0</v>
      </c>
      <c r="J14" s="19">
        <v>0</v>
      </c>
      <c r="K14" s="20">
        <v>0</v>
      </c>
      <c r="L14" s="20">
        <v>0</v>
      </c>
      <c r="M14" s="21">
        <v>0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0</v>
      </c>
      <c r="S14" s="20">
        <f t="shared" si="0"/>
        <v>0</v>
      </c>
      <c r="T14" s="20">
        <f t="shared" si="0"/>
        <v>0</v>
      </c>
      <c r="U14" s="21">
        <v>0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0</v>
      </c>
      <c r="AA14" s="20">
        <f t="shared" si="1"/>
        <v>0</v>
      </c>
      <c r="AB14" s="20">
        <f t="shared" si="1"/>
        <v>0</v>
      </c>
      <c r="AC14" s="21">
        <v>0</v>
      </c>
    </row>
    <row r="15" spans="1:29" x14ac:dyDescent="0.2">
      <c r="A15" s="18" t="s">
        <v>25</v>
      </c>
      <c r="B15" s="19">
        <v>0</v>
      </c>
      <c r="C15" s="20">
        <v>0</v>
      </c>
      <c r="D15" s="20">
        <v>0</v>
      </c>
      <c r="E15" s="21">
        <v>0</v>
      </c>
      <c r="F15" s="19">
        <v>0</v>
      </c>
      <c r="G15" s="20">
        <v>0</v>
      </c>
      <c r="H15" s="20">
        <v>0</v>
      </c>
      <c r="I15" s="21">
        <v>0</v>
      </c>
      <c r="J15" s="19">
        <v>0</v>
      </c>
      <c r="K15" s="20">
        <v>0</v>
      </c>
      <c r="L15" s="20">
        <v>0</v>
      </c>
      <c r="M15" s="21">
        <v>0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0</v>
      </c>
      <c r="S15" s="20">
        <f t="shared" si="0"/>
        <v>0</v>
      </c>
      <c r="T15" s="20">
        <f t="shared" si="0"/>
        <v>0</v>
      </c>
      <c r="U15" s="21">
        <v>0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0</v>
      </c>
      <c r="AA15" s="20">
        <f t="shared" si="1"/>
        <v>0</v>
      </c>
      <c r="AB15" s="20">
        <f t="shared" si="1"/>
        <v>0</v>
      </c>
      <c r="AC15" s="21">
        <v>0</v>
      </c>
    </row>
    <row r="16" spans="1:29" x14ac:dyDescent="0.2">
      <c r="A16" s="18" t="s">
        <v>26</v>
      </c>
      <c r="B16" s="19">
        <v>8622.4294367037546</v>
      </c>
      <c r="C16" s="20">
        <v>2326.7135555651362</v>
      </c>
      <c r="D16" s="20">
        <v>246.24333484162895</v>
      </c>
      <c r="E16" s="21">
        <v>11195.38632711052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0</v>
      </c>
      <c r="O16" s="20">
        <v>0</v>
      </c>
      <c r="P16" s="20">
        <v>0</v>
      </c>
      <c r="Q16" s="21">
        <v>0</v>
      </c>
      <c r="R16" s="19">
        <f t="shared" si="2"/>
        <v>8622.4294367037546</v>
      </c>
      <c r="S16" s="20">
        <f t="shared" si="0"/>
        <v>2326.7135555651362</v>
      </c>
      <c r="T16" s="20">
        <f t="shared" si="0"/>
        <v>246.24333484162895</v>
      </c>
      <c r="U16" s="21">
        <v>11195.38632711052</v>
      </c>
      <c r="V16" s="19">
        <v>0</v>
      </c>
      <c r="W16" s="20">
        <v>0</v>
      </c>
      <c r="X16" s="20">
        <v>0</v>
      </c>
      <c r="Y16" s="21">
        <v>0</v>
      </c>
      <c r="Z16" s="19">
        <f t="shared" si="3"/>
        <v>8622.4294367037546</v>
      </c>
      <c r="AA16" s="20">
        <f t="shared" si="1"/>
        <v>2326.7135555651362</v>
      </c>
      <c r="AB16" s="20">
        <f t="shared" si="1"/>
        <v>246.24333484162895</v>
      </c>
      <c r="AC16" s="21">
        <v>11195.38632711052</v>
      </c>
    </row>
    <row r="17" spans="1:29" x14ac:dyDescent="0.2">
      <c r="A17" s="18" t="s">
        <v>27</v>
      </c>
      <c r="B17" s="19">
        <v>0</v>
      </c>
      <c r="C17" s="20">
        <v>0</v>
      </c>
      <c r="D17" s="20">
        <v>0</v>
      </c>
      <c r="E17" s="21">
        <v>0</v>
      </c>
      <c r="F17" s="19">
        <v>0</v>
      </c>
      <c r="G17" s="20">
        <v>0</v>
      </c>
      <c r="H17" s="20">
        <v>0</v>
      </c>
      <c r="I17" s="21">
        <v>0</v>
      </c>
      <c r="J17" s="19">
        <v>0</v>
      </c>
      <c r="K17" s="20">
        <v>0</v>
      </c>
      <c r="L17" s="20">
        <v>0</v>
      </c>
      <c r="M17" s="21">
        <v>0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0</v>
      </c>
      <c r="S17" s="20">
        <f t="shared" si="0"/>
        <v>0</v>
      </c>
      <c r="T17" s="20">
        <f t="shared" si="0"/>
        <v>0</v>
      </c>
      <c r="U17" s="21">
        <v>0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0</v>
      </c>
      <c r="AA17" s="20">
        <f t="shared" si="1"/>
        <v>0</v>
      </c>
      <c r="AB17" s="20">
        <f t="shared" si="1"/>
        <v>0</v>
      </c>
      <c r="AC17" s="21">
        <v>0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0</v>
      </c>
      <c r="O20" s="20">
        <v>0</v>
      </c>
      <c r="P20" s="20">
        <v>0</v>
      </c>
      <c r="Q20" s="21">
        <v>0</v>
      </c>
      <c r="R20" s="19">
        <f t="shared" si="2"/>
        <v>0</v>
      </c>
      <c r="S20" s="20">
        <f t="shared" si="0"/>
        <v>0</v>
      </c>
      <c r="T20" s="20">
        <f t="shared" si="0"/>
        <v>0</v>
      </c>
      <c r="U20" s="21">
        <v>0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0</v>
      </c>
      <c r="AA20" s="20">
        <f t="shared" si="1"/>
        <v>0</v>
      </c>
      <c r="AB20" s="20">
        <f t="shared" si="1"/>
        <v>0</v>
      </c>
      <c r="AC20" s="21">
        <v>0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28"/>
      <c r="S38" s="29"/>
      <c r="T38" s="29"/>
      <c r="U38" s="30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31" t="s">
        <v>52</v>
      </c>
      <c r="B39" s="32">
        <v>707.76013712425959</v>
      </c>
      <c r="C39" s="33">
        <v>161.96952648561546</v>
      </c>
      <c r="D39" s="33">
        <v>246.24333484162895</v>
      </c>
      <c r="E39" s="34">
        <f>SUM(B39:D39)</f>
        <v>1115.9729984515041</v>
      </c>
      <c r="F39" s="32">
        <v>872.94432902334779</v>
      </c>
      <c r="G39" s="33">
        <v>754.14273000301057</v>
      </c>
      <c r="H39" s="33">
        <v>373.18</v>
      </c>
      <c r="I39" s="34">
        <f>SUM(F39:H39)</f>
        <v>2000.2670590263585</v>
      </c>
      <c r="J39" s="32">
        <v>1185.5822347193728</v>
      </c>
      <c r="K39" s="33">
        <v>787.67845383441249</v>
      </c>
      <c r="L39" s="33">
        <v>373.17999999999995</v>
      </c>
      <c r="M39" s="34">
        <f>SUM(J39:L39)</f>
        <v>2346.4406885537851</v>
      </c>
      <c r="N39" s="32">
        <v>0</v>
      </c>
      <c r="O39" s="33">
        <v>0</v>
      </c>
      <c r="P39" s="33">
        <v>0</v>
      </c>
      <c r="Q39" s="34">
        <f>SUM(N39:P39)</f>
        <v>0</v>
      </c>
      <c r="R39" s="32">
        <v>708.6429710788002</v>
      </c>
      <c r="S39" s="33">
        <v>163.20881021869224</v>
      </c>
      <c r="T39" s="33">
        <v>246.4962527044639</v>
      </c>
      <c r="U39" s="34">
        <f>SUM(R39:T39)</f>
        <v>1118.3480340019562</v>
      </c>
      <c r="V39" s="32">
        <v>0</v>
      </c>
      <c r="W39" s="33">
        <v>0</v>
      </c>
      <c r="X39" s="33">
        <v>0</v>
      </c>
      <c r="Y39" s="34">
        <f>SUM(V39:X39)</f>
        <v>0</v>
      </c>
      <c r="Z39" s="32">
        <v>708.6429710788002</v>
      </c>
      <c r="AA39" s="33">
        <v>163.20881021869224</v>
      </c>
      <c r="AB39" s="33">
        <v>246.4962527044639</v>
      </c>
      <c r="AC39" s="34">
        <f>SUM(Z39:AB39)</f>
        <v>1118.3480340019562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62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63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8097.9045908334638</v>
      </c>
      <c r="C7" s="20">
        <v>4577.5296932189522</v>
      </c>
      <c r="D7" s="20">
        <v>8126.0300497737553</v>
      </c>
      <c r="E7" s="21">
        <v>630.34740405533853</v>
      </c>
      <c r="F7" s="19">
        <v>0</v>
      </c>
      <c r="G7" s="20">
        <v>0</v>
      </c>
      <c r="H7" s="20">
        <v>0</v>
      </c>
      <c r="I7" s="21">
        <v>0</v>
      </c>
      <c r="J7" s="19">
        <v>0</v>
      </c>
      <c r="K7" s="20">
        <v>0</v>
      </c>
      <c r="L7" s="20">
        <v>0</v>
      </c>
      <c r="M7" s="21">
        <v>0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8097.9045908334638</v>
      </c>
      <c r="S7" s="20">
        <f t="shared" ref="S7:T22" si="0">C7+G7+K7+O7</f>
        <v>4577.5296932189522</v>
      </c>
      <c r="T7" s="20">
        <f t="shared" si="0"/>
        <v>8126.0300497737553</v>
      </c>
      <c r="U7" s="21">
        <v>630.34740405533853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8097.9045908334638</v>
      </c>
      <c r="AA7" s="20">
        <f t="shared" ref="AA7:AB22" si="1">S7+W7</f>
        <v>4577.5296932189522</v>
      </c>
      <c r="AB7" s="20">
        <f t="shared" si="1"/>
        <v>8126.0300497737553</v>
      </c>
      <c r="AC7" s="21">
        <v>630.34740405533853</v>
      </c>
    </row>
    <row r="8" spans="1:29" x14ac:dyDescent="0.2">
      <c r="A8" s="23" t="s">
        <v>18</v>
      </c>
      <c r="B8" s="19">
        <v>654773.42834453436</v>
      </c>
      <c r="C8" s="20">
        <v>117767.35483463304</v>
      </c>
      <c r="D8" s="20">
        <v>209060.59128054298</v>
      </c>
      <c r="E8" s="21">
        <v>1156.1853644990699</v>
      </c>
      <c r="F8" s="19">
        <v>0</v>
      </c>
      <c r="G8" s="20">
        <v>0</v>
      </c>
      <c r="H8" s="20">
        <v>0</v>
      </c>
      <c r="I8" s="21">
        <v>0</v>
      </c>
      <c r="J8" s="19">
        <v>0</v>
      </c>
      <c r="K8" s="20">
        <v>0</v>
      </c>
      <c r="L8" s="20">
        <v>0</v>
      </c>
      <c r="M8" s="21">
        <v>0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654773.42834453436</v>
      </c>
      <c r="S8" s="20">
        <f t="shared" si="0"/>
        <v>117767.35483463304</v>
      </c>
      <c r="T8" s="20">
        <f t="shared" si="0"/>
        <v>209060.59128054298</v>
      </c>
      <c r="U8" s="21">
        <v>1156.1853644990699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654773.42834453436</v>
      </c>
      <c r="AA8" s="20">
        <f t="shared" si="1"/>
        <v>117767.35483463304</v>
      </c>
      <c r="AB8" s="20">
        <f t="shared" si="1"/>
        <v>209060.59128054298</v>
      </c>
      <c r="AC8" s="21">
        <v>1156.1853644990699</v>
      </c>
    </row>
    <row r="9" spans="1:29" x14ac:dyDescent="0.2">
      <c r="A9" s="23" t="s">
        <v>19</v>
      </c>
      <c r="B9" s="19">
        <v>1330755.6544269659</v>
      </c>
      <c r="C9" s="20">
        <v>385569.95985016803</v>
      </c>
      <c r="D9" s="20">
        <v>485591.8563076923</v>
      </c>
      <c r="E9" s="21">
        <v>1116.5910094243541</v>
      </c>
      <c r="F9" s="19">
        <v>1745.8886580466956</v>
      </c>
      <c r="G9" s="20">
        <v>888.28562532861781</v>
      </c>
      <c r="H9" s="20">
        <v>373.18</v>
      </c>
      <c r="I9" s="21">
        <v>3007.3542833753131</v>
      </c>
      <c r="J9" s="19">
        <v>0</v>
      </c>
      <c r="K9" s="20">
        <v>0</v>
      </c>
      <c r="L9" s="20">
        <v>0</v>
      </c>
      <c r="M9" s="21">
        <v>0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1332501.5430850126</v>
      </c>
      <c r="S9" s="20">
        <f t="shared" si="0"/>
        <v>386458.24547549663</v>
      </c>
      <c r="T9" s="20">
        <f t="shared" si="0"/>
        <v>485965.03630769229</v>
      </c>
      <c r="U9" s="21">
        <v>1117.549328367056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1332501.5430850126</v>
      </c>
      <c r="AA9" s="20">
        <f t="shared" si="1"/>
        <v>386458.24547549663</v>
      </c>
      <c r="AB9" s="20">
        <f t="shared" si="1"/>
        <v>485965.03630769229</v>
      </c>
      <c r="AC9" s="21">
        <v>1117.549328367056</v>
      </c>
    </row>
    <row r="10" spans="1:29" s="25" customFormat="1" x14ac:dyDescent="0.2">
      <c r="A10" s="24" t="s">
        <v>20</v>
      </c>
      <c r="B10" s="19">
        <v>811140.10984848533</v>
      </c>
      <c r="C10" s="20">
        <v>128452.8107056119</v>
      </c>
      <c r="D10" s="20">
        <v>147992.244239819</v>
      </c>
      <c r="E10" s="21">
        <v>1809.6258981595945</v>
      </c>
      <c r="F10" s="19">
        <v>4364.7216451167387</v>
      </c>
      <c r="G10" s="20">
        <v>888.28562532861781</v>
      </c>
      <c r="H10" s="20">
        <v>373.18</v>
      </c>
      <c r="I10" s="21">
        <v>5626.1872704453572</v>
      </c>
      <c r="J10" s="19">
        <v>0</v>
      </c>
      <c r="K10" s="20">
        <v>0</v>
      </c>
      <c r="L10" s="20">
        <v>0</v>
      </c>
      <c r="M10" s="21">
        <v>0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815504.83149360202</v>
      </c>
      <c r="S10" s="20">
        <f t="shared" si="0"/>
        <v>129341.09633094052</v>
      </c>
      <c r="T10" s="20">
        <f t="shared" si="0"/>
        <v>148365.424239819</v>
      </c>
      <c r="U10" s="21">
        <v>1815.9657011035906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815504.83149360202</v>
      </c>
      <c r="AA10" s="20">
        <f t="shared" si="1"/>
        <v>129341.09633094052</v>
      </c>
      <c r="AB10" s="20">
        <f t="shared" si="1"/>
        <v>148365.424239819</v>
      </c>
      <c r="AC10" s="21">
        <v>1815.9657011035906</v>
      </c>
    </row>
    <row r="11" spans="1:29" x14ac:dyDescent="0.2">
      <c r="A11" s="18" t="s">
        <v>21</v>
      </c>
      <c r="B11" s="19">
        <v>68832.189022084436</v>
      </c>
      <c r="C11" s="20">
        <v>10900.321707131792</v>
      </c>
      <c r="D11" s="20">
        <v>12558.410076923077</v>
      </c>
      <c r="E11" s="21">
        <v>1809.625898159594</v>
      </c>
      <c r="F11" s="19">
        <v>4364.7216451167387</v>
      </c>
      <c r="G11" s="20">
        <v>888.28562532861781</v>
      </c>
      <c r="H11" s="20">
        <v>373.18</v>
      </c>
      <c r="I11" s="21">
        <v>5626.1872704453572</v>
      </c>
      <c r="J11" s="19">
        <v>0</v>
      </c>
      <c r="K11" s="20">
        <v>0</v>
      </c>
      <c r="L11" s="20">
        <v>0</v>
      </c>
      <c r="M11" s="21">
        <v>0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73196.910667201169</v>
      </c>
      <c r="S11" s="20">
        <f t="shared" si="0"/>
        <v>11788.607332460409</v>
      </c>
      <c r="T11" s="20">
        <f t="shared" si="0"/>
        <v>12931.590076923078</v>
      </c>
      <c r="U11" s="21">
        <v>1883.0213091650896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73196.910667201169</v>
      </c>
      <c r="AA11" s="20">
        <f t="shared" si="1"/>
        <v>11788.607332460409</v>
      </c>
      <c r="AB11" s="20">
        <f t="shared" si="1"/>
        <v>12931.590076923078</v>
      </c>
      <c r="AC11" s="21">
        <v>1883.0213091650896</v>
      </c>
    </row>
    <row r="12" spans="1:29" x14ac:dyDescent="0.2">
      <c r="A12" s="18" t="s">
        <v>22</v>
      </c>
      <c r="B12" s="19">
        <v>59450.707633202408</v>
      </c>
      <c r="C12" s="20">
        <v>21126.404281701398</v>
      </c>
      <c r="D12" s="20">
        <v>10095.976728506786</v>
      </c>
      <c r="E12" s="21">
        <v>2211.5387474002582</v>
      </c>
      <c r="F12" s="19">
        <v>0</v>
      </c>
      <c r="G12" s="20">
        <v>0</v>
      </c>
      <c r="H12" s="20">
        <v>0</v>
      </c>
      <c r="I12" s="21">
        <v>0</v>
      </c>
      <c r="J12" s="19">
        <v>18357.402344041901</v>
      </c>
      <c r="K12" s="20">
        <v>2313.1428319596644</v>
      </c>
      <c r="L12" s="20">
        <v>746.36</v>
      </c>
      <c r="M12" s="21">
        <v>10708.452588000782</v>
      </c>
      <c r="N12" s="19">
        <v>0</v>
      </c>
      <c r="O12" s="20">
        <v>0</v>
      </c>
      <c r="P12" s="20">
        <v>0</v>
      </c>
      <c r="Q12" s="21">
        <v>0</v>
      </c>
      <c r="R12" s="19">
        <f t="shared" si="2"/>
        <v>77808.109977244312</v>
      </c>
      <c r="S12" s="20">
        <f t="shared" si="0"/>
        <v>23439.547113661061</v>
      </c>
      <c r="T12" s="20">
        <f t="shared" si="0"/>
        <v>10842.336728506787</v>
      </c>
      <c r="U12" s="21">
        <v>2606.744042311911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77808.109977244312</v>
      </c>
      <c r="AA12" s="20">
        <f t="shared" si="1"/>
        <v>23439.547113661061</v>
      </c>
      <c r="AB12" s="20">
        <f t="shared" si="1"/>
        <v>10842.336728506787</v>
      </c>
      <c r="AC12" s="21">
        <v>2606.744042311911</v>
      </c>
    </row>
    <row r="13" spans="1:29" x14ac:dyDescent="0.2">
      <c r="A13" s="18" t="s">
        <v>23</v>
      </c>
      <c r="B13" s="19">
        <v>9553.3780048256685</v>
      </c>
      <c r="C13" s="20">
        <v>2490.5210555651365</v>
      </c>
      <c r="D13" s="20">
        <v>738.73000452488691</v>
      </c>
      <c r="E13" s="21">
        <v>4260.8763549718979</v>
      </c>
      <c r="F13" s="19">
        <v>0</v>
      </c>
      <c r="G13" s="20">
        <v>0</v>
      </c>
      <c r="H13" s="20">
        <v>0</v>
      </c>
      <c r="I13" s="21">
        <v>0</v>
      </c>
      <c r="J13" s="19">
        <v>18357.402344041901</v>
      </c>
      <c r="K13" s="20">
        <v>1781.4759788251249</v>
      </c>
      <c r="L13" s="20">
        <v>373.18</v>
      </c>
      <c r="M13" s="21">
        <v>20512.058322867026</v>
      </c>
      <c r="N13" s="19">
        <v>0</v>
      </c>
      <c r="O13" s="20">
        <v>0</v>
      </c>
      <c r="P13" s="20">
        <v>0</v>
      </c>
      <c r="Q13" s="21">
        <v>0</v>
      </c>
      <c r="R13" s="19">
        <f t="shared" si="2"/>
        <v>27910.780348867571</v>
      </c>
      <c r="S13" s="20">
        <f t="shared" si="0"/>
        <v>4271.9970343902614</v>
      </c>
      <c r="T13" s="20">
        <f t="shared" si="0"/>
        <v>1111.910004524887</v>
      </c>
      <c r="U13" s="21">
        <v>8323.6718469456791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27910.780348867571</v>
      </c>
      <c r="AA13" s="20">
        <f t="shared" si="1"/>
        <v>4271.9970343902614</v>
      </c>
      <c r="AB13" s="20">
        <f t="shared" si="1"/>
        <v>1111.910004524887</v>
      </c>
      <c r="AC13" s="21">
        <v>8323.6718469456791</v>
      </c>
    </row>
    <row r="14" spans="1:29" x14ac:dyDescent="0.2">
      <c r="A14" s="18" t="s">
        <v>24</v>
      </c>
      <c r="B14" s="19">
        <v>0</v>
      </c>
      <c r="C14" s="20">
        <v>0</v>
      </c>
      <c r="D14" s="20">
        <v>0</v>
      </c>
      <c r="E14" s="21">
        <v>0</v>
      </c>
      <c r="F14" s="19">
        <v>0</v>
      </c>
      <c r="G14" s="20">
        <v>0</v>
      </c>
      <c r="H14" s="20">
        <v>0</v>
      </c>
      <c r="I14" s="21">
        <v>0</v>
      </c>
      <c r="J14" s="19">
        <v>0</v>
      </c>
      <c r="K14" s="20">
        <v>0</v>
      </c>
      <c r="L14" s="20">
        <v>0</v>
      </c>
      <c r="M14" s="21">
        <v>0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0</v>
      </c>
      <c r="S14" s="20">
        <f t="shared" si="0"/>
        <v>0</v>
      </c>
      <c r="T14" s="20">
        <f t="shared" si="0"/>
        <v>0</v>
      </c>
      <c r="U14" s="21">
        <v>0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0</v>
      </c>
      <c r="AA14" s="20">
        <f t="shared" si="1"/>
        <v>0</v>
      </c>
      <c r="AB14" s="20">
        <f t="shared" si="1"/>
        <v>0</v>
      </c>
      <c r="AC14" s="21">
        <v>0</v>
      </c>
    </row>
    <row r="15" spans="1:29" x14ac:dyDescent="0.2">
      <c r="A15" s="18" t="s">
        <v>25</v>
      </c>
      <c r="B15" s="19">
        <v>0</v>
      </c>
      <c r="C15" s="20">
        <v>0</v>
      </c>
      <c r="D15" s="20">
        <v>0</v>
      </c>
      <c r="E15" s="21">
        <v>0</v>
      </c>
      <c r="F15" s="19">
        <v>0</v>
      </c>
      <c r="G15" s="20">
        <v>0</v>
      </c>
      <c r="H15" s="20">
        <v>0</v>
      </c>
      <c r="I15" s="21">
        <v>0</v>
      </c>
      <c r="J15" s="19">
        <v>21264.531223121121</v>
      </c>
      <c r="K15" s="20">
        <v>3562.9519576502498</v>
      </c>
      <c r="L15" s="20">
        <v>373.18</v>
      </c>
      <c r="M15" s="21">
        <v>25200.663180771371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21264.531223121121</v>
      </c>
      <c r="S15" s="20">
        <f t="shared" si="0"/>
        <v>3562.9519576502498</v>
      </c>
      <c r="T15" s="20">
        <f t="shared" si="0"/>
        <v>373.18</v>
      </c>
      <c r="U15" s="21">
        <v>25200.663180771371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21264.531223121121</v>
      </c>
      <c r="AA15" s="20">
        <f t="shared" si="1"/>
        <v>3562.9519576502498</v>
      </c>
      <c r="AB15" s="20">
        <f t="shared" si="1"/>
        <v>373.18</v>
      </c>
      <c r="AC15" s="21">
        <v>25200.663180771371</v>
      </c>
    </row>
    <row r="16" spans="1:29" x14ac:dyDescent="0.2">
      <c r="A16" s="18" t="s">
        <v>26</v>
      </c>
      <c r="B16" s="19">
        <v>0</v>
      </c>
      <c r="C16" s="20">
        <v>0</v>
      </c>
      <c r="D16" s="20">
        <v>0</v>
      </c>
      <c r="E16" s="21">
        <v>0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0</v>
      </c>
      <c r="O16" s="20">
        <v>0</v>
      </c>
      <c r="P16" s="20">
        <v>0</v>
      </c>
      <c r="Q16" s="21">
        <v>0</v>
      </c>
      <c r="R16" s="19">
        <f t="shared" si="2"/>
        <v>0</v>
      </c>
      <c r="S16" s="20">
        <f t="shared" si="0"/>
        <v>0</v>
      </c>
      <c r="T16" s="20">
        <f t="shared" si="0"/>
        <v>0</v>
      </c>
      <c r="U16" s="21">
        <v>0</v>
      </c>
      <c r="V16" s="19">
        <v>0</v>
      </c>
      <c r="W16" s="20">
        <v>0</v>
      </c>
      <c r="X16" s="20">
        <v>0</v>
      </c>
      <c r="Y16" s="21">
        <v>0</v>
      </c>
      <c r="Z16" s="19">
        <f t="shared" si="3"/>
        <v>0</v>
      </c>
      <c r="AA16" s="20">
        <f t="shared" si="1"/>
        <v>0</v>
      </c>
      <c r="AB16" s="20">
        <f t="shared" si="1"/>
        <v>0</v>
      </c>
      <c r="AC16" s="21">
        <v>0</v>
      </c>
    </row>
    <row r="17" spans="1:29" x14ac:dyDescent="0.2">
      <c r="A17" s="18" t="s">
        <v>27</v>
      </c>
      <c r="B17" s="19">
        <v>0</v>
      </c>
      <c r="C17" s="20">
        <v>0</v>
      </c>
      <c r="D17" s="20">
        <v>0</v>
      </c>
      <c r="E17" s="21">
        <v>0</v>
      </c>
      <c r="F17" s="19">
        <v>0</v>
      </c>
      <c r="G17" s="20">
        <v>0</v>
      </c>
      <c r="H17" s="20">
        <v>0</v>
      </c>
      <c r="I17" s="21">
        <v>0</v>
      </c>
      <c r="J17" s="19">
        <v>0</v>
      </c>
      <c r="K17" s="20">
        <v>0</v>
      </c>
      <c r="L17" s="20">
        <v>0</v>
      </c>
      <c r="M17" s="21">
        <v>0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0</v>
      </c>
      <c r="S17" s="20">
        <f t="shared" si="0"/>
        <v>0</v>
      </c>
      <c r="T17" s="20">
        <f t="shared" si="0"/>
        <v>0</v>
      </c>
      <c r="U17" s="21">
        <v>0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0</v>
      </c>
      <c r="AA17" s="20">
        <f t="shared" si="1"/>
        <v>0</v>
      </c>
      <c r="AB17" s="20">
        <f t="shared" si="1"/>
        <v>0</v>
      </c>
      <c r="AC17" s="21">
        <v>0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0</v>
      </c>
      <c r="O20" s="20">
        <v>0</v>
      </c>
      <c r="P20" s="20">
        <v>0</v>
      </c>
      <c r="Q20" s="21">
        <v>0</v>
      </c>
      <c r="R20" s="19">
        <f t="shared" si="2"/>
        <v>0</v>
      </c>
      <c r="S20" s="20">
        <f t="shared" si="0"/>
        <v>0</v>
      </c>
      <c r="T20" s="20">
        <f t="shared" si="0"/>
        <v>0</v>
      </c>
      <c r="U20" s="21">
        <v>0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0</v>
      </c>
      <c r="AA20" s="20">
        <f t="shared" si="1"/>
        <v>0</v>
      </c>
      <c r="AB20" s="20">
        <f t="shared" si="1"/>
        <v>0</v>
      </c>
      <c r="AC20" s="21">
        <v>0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28"/>
      <c r="S38" s="29"/>
      <c r="T38" s="29"/>
      <c r="U38" s="30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31" t="s">
        <v>52</v>
      </c>
      <c r="B39" s="32">
        <v>828.9023582735017</v>
      </c>
      <c r="C39" s="33">
        <v>188.98166257127613</v>
      </c>
      <c r="D39" s="33">
        <v>246.24333484162895</v>
      </c>
      <c r="E39" s="34">
        <f>SUM(B39:D39)</f>
        <v>1264.1273556864069</v>
      </c>
      <c r="F39" s="32">
        <v>3491.7773160933907</v>
      </c>
      <c r="G39" s="33">
        <v>888.28562532861781</v>
      </c>
      <c r="H39" s="33">
        <v>373.18</v>
      </c>
      <c r="I39" s="34">
        <f>SUM(F39:H39)</f>
        <v>4753.2429414220087</v>
      </c>
      <c r="J39" s="32">
        <v>14494.833977801231</v>
      </c>
      <c r="K39" s="33">
        <v>1914.3926921087598</v>
      </c>
      <c r="L39" s="33">
        <v>373.18</v>
      </c>
      <c r="M39" s="34">
        <f>SUM(J39:L39)</f>
        <v>16782.406669909989</v>
      </c>
      <c r="N39" s="32">
        <v>0</v>
      </c>
      <c r="O39" s="33">
        <v>0</v>
      </c>
      <c r="P39" s="33">
        <v>0</v>
      </c>
      <c r="Q39" s="34">
        <f>SUM(N39:P39)</f>
        <v>0</v>
      </c>
      <c r="R39" s="32">
        <v>846.51617647748571</v>
      </c>
      <c r="S39" s="33">
        <v>191.51175984606442</v>
      </c>
      <c r="T39" s="33">
        <v>246.49313991784732</v>
      </c>
      <c r="U39" s="34">
        <f>SUM(R39:T39)</f>
        <v>1284.5210762413976</v>
      </c>
      <c r="V39" s="32">
        <v>0</v>
      </c>
      <c r="W39" s="33">
        <v>0</v>
      </c>
      <c r="X39" s="33">
        <v>0</v>
      </c>
      <c r="Y39" s="34">
        <f>SUM(V39:X39)</f>
        <v>0</v>
      </c>
      <c r="Z39" s="32">
        <v>846.51617647748571</v>
      </c>
      <c r="AA39" s="33">
        <v>191.51175984606442</v>
      </c>
      <c r="AB39" s="33">
        <v>246.49313991784732</v>
      </c>
      <c r="AC39" s="34">
        <f>SUM(Z39:AB39)</f>
        <v>1284.5210762413976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C00000"/>
  </sheetPr>
  <dimension ref="A1:AC56"/>
  <sheetViews>
    <sheetView topLeftCell="K28" zoomScaleNormal="100" workbookViewId="0">
      <selection activeCell="D16" sqref="D16"/>
    </sheetView>
  </sheetViews>
  <sheetFormatPr defaultRowHeight="12.75" x14ac:dyDescent="0.2"/>
  <cols>
    <col min="1" max="1" width="39" customWidth="1"/>
    <col min="2" max="2" width="12.85546875" bestFit="1" customWidth="1"/>
    <col min="3" max="3" width="11.28515625" bestFit="1" customWidth="1"/>
    <col min="4" max="4" width="12.28515625" bestFit="1" customWidth="1"/>
    <col min="5" max="5" width="9.28515625" bestFit="1" customWidth="1"/>
    <col min="6" max="6" width="12.85546875" bestFit="1" customWidth="1"/>
    <col min="7" max="7" width="11.28515625" bestFit="1" customWidth="1"/>
    <col min="8" max="8" width="10.28515625" bestFit="1" customWidth="1"/>
    <col min="9" max="9" width="11.28515625" bestFit="1" customWidth="1"/>
    <col min="10" max="10" width="12.85546875" customWidth="1"/>
    <col min="11" max="11" width="12.28515625" customWidth="1"/>
    <col min="12" max="12" width="12.28515625" bestFit="1" customWidth="1"/>
    <col min="13" max="13" width="10.28515625" bestFit="1" customWidth="1"/>
    <col min="14" max="14" width="12.85546875" customWidth="1"/>
    <col min="15" max="15" width="10" customWidth="1"/>
    <col min="16" max="17" width="10.28515625" bestFit="1" customWidth="1"/>
    <col min="18" max="18" width="12.85546875" bestFit="1" customWidth="1"/>
    <col min="19" max="20" width="12.28515625" bestFit="1" customWidth="1"/>
    <col min="21" max="21" width="11.28515625" bestFit="1" customWidth="1"/>
    <col min="22" max="22" width="12.85546875" bestFit="1" customWidth="1"/>
    <col min="23" max="25" width="10.28515625" customWidth="1"/>
    <col min="26" max="29" width="13.85546875" customWidth="1"/>
  </cols>
  <sheetData>
    <row r="1" spans="1:29" ht="18.75" thickBot="1" x14ac:dyDescent="0.3">
      <c r="A1" s="41" t="s">
        <v>64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9" ht="13.5" thickBot="1" x14ac:dyDescent="0.25">
      <c r="A2" s="1"/>
      <c r="B2" s="42" t="s">
        <v>1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4"/>
      <c r="V2" s="42" t="s">
        <v>2</v>
      </c>
      <c r="W2" s="43"/>
      <c r="X2" s="43"/>
      <c r="Y2" s="44"/>
      <c r="Z2" s="42" t="s">
        <v>65</v>
      </c>
      <c r="AA2" s="43"/>
      <c r="AB2" s="43"/>
      <c r="AC2" s="44"/>
    </row>
    <row r="3" spans="1:29" x14ac:dyDescent="0.2">
      <c r="A3" s="2"/>
      <c r="B3" s="45" t="s">
        <v>4</v>
      </c>
      <c r="C3" s="46"/>
      <c r="D3" s="46"/>
      <c r="E3" s="47"/>
      <c r="F3" s="45" t="s">
        <v>5</v>
      </c>
      <c r="G3" s="46"/>
      <c r="H3" s="46"/>
      <c r="I3" s="47"/>
      <c r="J3" s="45" t="s">
        <v>6</v>
      </c>
      <c r="K3" s="46"/>
      <c r="L3" s="46"/>
      <c r="M3" s="47"/>
      <c r="N3" s="45" t="s">
        <v>7</v>
      </c>
      <c r="O3" s="46"/>
      <c r="P3" s="46"/>
      <c r="Q3" s="47"/>
      <c r="R3" s="48" t="s">
        <v>8</v>
      </c>
      <c r="S3" s="46"/>
      <c r="T3" s="46"/>
      <c r="U3" s="47"/>
      <c r="V3" s="3"/>
      <c r="W3" s="4"/>
      <c r="X3" s="4"/>
      <c r="Y3" s="5"/>
      <c r="Z3" s="3"/>
      <c r="AA3" s="4"/>
      <c r="AB3" s="4"/>
      <c r="AC3" s="5"/>
    </row>
    <row r="4" spans="1:29" ht="13.5" thickBot="1" x14ac:dyDescent="0.25">
      <c r="A4" s="6" t="s">
        <v>9</v>
      </c>
      <c r="B4" s="7" t="s">
        <v>10</v>
      </c>
      <c r="C4" s="8" t="s">
        <v>11</v>
      </c>
      <c r="D4" s="8" t="s">
        <v>12</v>
      </c>
      <c r="E4" s="9" t="s">
        <v>13</v>
      </c>
      <c r="F4" s="7" t="s">
        <v>10</v>
      </c>
      <c r="G4" s="8" t="s">
        <v>11</v>
      </c>
      <c r="H4" s="8" t="s">
        <v>12</v>
      </c>
      <c r="I4" s="9" t="s">
        <v>13</v>
      </c>
      <c r="J4" s="7" t="s">
        <v>10</v>
      </c>
      <c r="K4" s="8" t="s">
        <v>11</v>
      </c>
      <c r="L4" s="8" t="s">
        <v>14</v>
      </c>
      <c r="M4" s="9" t="s">
        <v>13</v>
      </c>
      <c r="N4" s="7" t="s">
        <v>10</v>
      </c>
      <c r="O4" s="8" t="s">
        <v>11</v>
      </c>
      <c r="P4" s="8" t="s">
        <v>14</v>
      </c>
      <c r="Q4" s="9" t="s">
        <v>13</v>
      </c>
      <c r="R4" s="7" t="s">
        <v>10</v>
      </c>
      <c r="S4" s="8" t="s">
        <v>11</v>
      </c>
      <c r="T4" s="8" t="s">
        <v>12</v>
      </c>
      <c r="U4" s="9" t="s">
        <v>13</v>
      </c>
      <c r="V4" s="7" t="s">
        <v>10</v>
      </c>
      <c r="W4" s="8" t="s">
        <v>11</v>
      </c>
      <c r="X4" s="8" t="s">
        <v>14</v>
      </c>
      <c r="Y4" s="9" t="s">
        <v>13</v>
      </c>
      <c r="Z4" s="7" t="s">
        <v>10</v>
      </c>
      <c r="AA4" s="8" t="s">
        <v>11</v>
      </c>
      <c r="AB4" s="8" t="s">
        <v>14</v>
      </c>
      <c r="AC4" s="9" t="s">
        <v>13</v>
      </c>
    </row>
    <row r="5" spans="1:29" x14ac:dyDescent="0.2">
      <c r="A5" s="10"/>
      <c r="B5" s="11" t="s">
        <v>15</v>
      </c>
      <c r="C5" s="12" t="s">
        <v>15</v>
      </c>
      <c r="D5" s="12" t="s">
        <v>15</v>
      </c>
      <c r="E5" s="13" t="s">
        <v>16</v>
      </c>
      <c r="F5" s="11" t="s">
        <v>15</v>
      </c>
      <c r="G5" s="12" t="s">
        <v>15</v>
      </c>
      <c r="H5" s="12" t="s">
        <v>15</v>
      </c>
      <c r="I5" s="13" t="s">
        <v>16</v>
      </c>
      <c r="J5" s="11" t="s">
        <v>15</v>
      </c>
      <c r="K5" s="12" t="s">
        <v>15</v>
      </c>
      <c r="L5" s="12" t="s">
        <v>15</v>
      </c>
      <c r="M5" s="13" t="s">
        <v>16</v>
      </c>
      <c r="N5" s="11" t="s">
        <v>15</v>
      </c>
      <c r="O5" s="12" t="s">
        <v>15</v>
      </c>
      <c r="P5" s="12" t="s">
        <v>15</v>
      </c>
      <c r="Q5" s="13" t="s">
        <v>16</v>
      </c>
      <c r="R5" s="11" t="s">
        <v>15</v>
      </c>
      <c r="S5" s="12" t="s">
        <v>15</v>
      </c>
      <c r="T5" s="12" t="s">
        <v>15</v>
      </c>
      <c r="U5" s="13" t="s">
        <v>16</v>
      </c>
      <c r="V5" s="14" t="s">
        <v>15</v>
      </c>
      <c r="W5" s="15" t="s">
        <v>15</v>
      </c>
      <c r="X5" s="15" t="s">
        <v>15</v>
      </c>
      <c r="Y5" s="16" t="s">
        <v>16</v>
      </c>
      <c r="Z5" s="14" t="s">
        <v>15</v>
      </c>
      <c r="AA5" s="15" t="s">
        <v>15</v>
      </c>
      <c r="AB5" s="15" t="s">
        <v>15</v>
      </c>
      <c r="AC5" s="16" t="s">
        <v>16</v>
      </c>
    </row>
    <row r="6" spans="1:29" x14ac:dyDescent="0.2">
      <c r="A6" s="17"/>
      <c r="B6" s="14"/>
      <c r="C6" s="15"/>
      <c r="D6" s="15"/>
      <c r="E6" s="16"/>
      <c r="F6" s="14"/>
      <c r="G6" s="15"/>
      <c r="H6" s="15"/>
      <c r="I6" s="16"/>
      <c r="J6" s="14"/>
      <c r="K6" s="15"/>
      <c r="L6" s="15"/>
      <c r="M6" s="16"/>
      <c r="N6" s="14"/>
      <c r="O6" s="15"/>
      <c r="P6" s="15"/>
      <c r="Q6" s="16"/>
      <c r="R6" s="14"/>
      <c r="S6" s="15"/>
      <c r="T6" s="15"/>
      <c r="U6" s="16"/>
      <c r="V6" s="14"/>
      <c r="W6" s="15"/>
      <c r="X6" s="15"/>
      <c r="Y6" s="16"/>
      <c r="Z6" s="14"/>
      <c r="AA6" s="15"/>
      <c r="AB6" s="15"/>
      <c r="AC6" s="16"/>
    </row>
    <row r="7" spans="1:29" x14ac:dyDescent="0.2">
      <c r="A7" s="18" t="s">
        <v>17</v>
      </c>
      <c r="B7" s="19">
        <v>10797.206121111285</v>
      </c>
      <c r="C7" s="20">
        <v>6103.3729242919362</v>
      </c>
      <c r="D7" s="20">
        <v>10834.706733031673</v>
      </c>
      <c r="E7" s="21">
        <v>630.34740405533853</v>
      </c>
      <c r="F7" s="19">
        <v>0</v>
      </c>
      <c r="G7" s="20">
        <v>0</v>
      </c>
      <c r="H7" s="20">
        <v>0</v>
      </c>
      <c r="I7" s="21">
        <v>0</v>
      </c>
      <c r="J7" s="19">
        <v>0</v>
      </c>
      <c r="K7" s="20">
        <v>0</v>
      </c>
      <c r="L7" s="20">
        <v>0</v>
      </c>
      <c r="M7" s="21">
        <v>0</v>
      </c>
      <c r="N7" s="19">
        <v>0</v>
      </c>
      <c r="O7" s="20">
        <v>0</v>
      </c>
      <c r="P7" s="20">
        <v>0</v>
      </c>
      <c r="Q7" s="21">
        <v>0</v>
      </c>
      <c r="R7" s="19">
        <f>B7+F7+J7+N7</f>
        <v>10797.206121111285</v>
      </c>
      <c r="S7" s="20">
        <f t="shared" ref="S7:T22" si="0">C7+G7+K7+O7</f>
        <v>6103.3729242919362</v>
      </c>
      <c r="T7" s="20">
        <f t="shared" si="0"/>
        <v>10834.706733031673</v>
      </c>
      <c r="U7" s="21">
        <v>630.34740405533853</v>
      </c>
      <c r="V7" s="19">
        <v>0</v>
      </c>
      <c r="W7" s="20">
        <v>0</v>
      </c>
      <c r="X7" s="20">
        <v>0</v>
      </c>
      <c r="Y7" s="21">
        <v>0</v>
      </c>
      <c r="Z7" s="19">
        <f>R7+V7</f>
        <v>10797.206121111285</v>
      </c>
      <c r="AA7" s="20">
        <f t="shared" ref="AA7:AB22" si="1">S7+W7</f>
        <v>6103.3729242919362</v>
      </c>
      <c r="AB7" s="20">
        <f t="shared" si="1"/>
        <v>10834.706733031673</v>
      </c>
      <c r="AC7" s="21">
        <v>630.34740405533853</v>
      </c>
    </row>
    <row r="8" spans="1:29" x14ac:dyDescent="0.2">
      <c r="A8" s="23" t="s">
        <v>18</v>
      </c>
      <c r="B8" s="19">
        <v>171212.83992047896</v>
      </c>
      <c r="C8" s="20">
        <v>30794.290663472948</v>
      </c>
      <c r="D8" s="20">
        <v>54666.020334841625</v>
      </c>
      <c r="E8" s="21">
        <v>1156.1853644990699</v>
      </c>
      <c r="F8" s="19">
        <v>0</v>
      </c>
      <c r="G8" s="20">
        <v>0</v>
      </c>
      <c r="H8" s="20">
        <v>0</v>
      </c>
      <c r="I8" s="21">
        <v>0</v>
      </c>
      <c r="J8" s="19">
        <v>917.870117202095</v>
      </c>
      <c r="K8" s="20">
        <v>754.14273000301057</v>
      </c>
      <c r="L8" s="20">
        <v>373.18</v>
      </c>
      <c r="M8" s="21">
        <v>2045.1928472051056</v>
      </c>
      <c r="N8" s="19">
        <v>0</v>
      </c>
      <c r="O8" s="20">
        <v>0</v>
      </c>
      <c r="P8" s="20">
        <v>0</v>
      </c>
      <c r="Q8" s="21">
        <v>0</v>
      </c>
      <c r="R8" s="19">
        <f t="shared" ref="R8:T37" si="2">B8+F8+J8+N8</f>
        <v>172130.71003768104</v>
      </c>
      <c r="S8" s="20">
        <f t="shared" si="0"/>
        <v>31548.43339347596</v>
      </c>
      <c r="T8" s="20">
        <f t="shared" si="0"/>
        <v>55039.200334841626</v>
      </c>
      <c r="U8" s="21">
        <v>1160.1719451390072</v>
      </c>
      <c r="V8" s="19">
        <v>0</v>
      </c>
      <c r="W8" s="20">
        <v>0</v>
      </c>
      <c r="X8" s="20">
        <v>0</v>
      </c>
      <c r="Y8" s="21">
        <v>0</v>
      </c>
      <c r="Z8" s="19">
        <f t="shared" ref="Z8:AB37" si="3">R8+V8</f>
        <v>172130.71003768104</v>
      </c>
      <c r="AA8" s="20">
        <f t="shared" si="1"/>
        <v>31548.43339347596</v>
      </c>
      <c r="AB8" s="20">
        <f t="shared" si="1"/>
        <v>55039.200334841626</v>
      </c>
      <c r="AC8" s="21">
        <v>1160.1719451390072</v>
      </c>
    </row>
    <row r="9" spans="1:29" x14ac:dyDescent="0.2">
      <c r="A9" s="23" t="s">
        <v>19</v>
      </c>
      <c r="B9" s="19">
        <v>17545.459946805837</v>
      </c>
      <c r="C9" s="20">
        <v>5083.579592345015</v>
      </c>
      <c r="D9" s="20">
        <v>6402.3267058823531</v>
      </c>
      <c r="E9" s="21">
        <v>1116.5910094243541</v>
      </c>
      <c r="F9" s="19">
        <v>0</v>
      </c>
      <c r="G9" s="20">
        <v>0</v>
      </c>
      <c r="H9" s="20">
        <v>0</v>
      </c>
      <c r="I9" s="21">
        <v>0</v>
      </c>
      <c r="J9" s="19">
        <v>3671.48046880838</v>
      </c>
      <c r="K9" s="20">
        <v>1776.5712506572356</v>
      </c>
      <c r="L9" s="20">
        <v>746.36</v>
      </c>
      <c r="M9" s="21">
        <v>3097.2058597328078</v>
      </c>
      <c r="N9" s="19">
        <v>0</v>
      </c>
      <c r="O9" s="20">
        <v>0</v>
      </c>
      <c r="P9" s="20">
        <v>0</v>
      </c>
      <c r="Q9" s="21">
        <v>0</v>
      </c>
      <c r="R9" s="19">
        <f t="shared" si="2"/>
        <v>21216.940415614215</v>
      </c>
      <c r="S9" s="20">
        <f t="shared" si="0"/>
        <v>6860.1508430022504</v>
      </c>
      <c r="T9" s="20">
        <f t="shared" si="0"/>
        <v>7148.6867058823527</v>
      </c>
      <c r="U9" s="21">
        <v>1258.0634987321007</v>
      </c>
      <c r="V9" s="19">
        <v>0</v>
      </c>
      <c r="W9" s="20">
        <v>0</v>
      </c>
      <c r="X9" s="20">
        <v>0</v>
      </c>
      <c r="Y9" s="21">
        <v>0</v>
      </c>
      <c r="Z9" s="19">
        <f t="shared" si="3"/>
        <v>21216.940415614215</v>
      </c>
      <c r="AA9" s="20">
        <f t="shared" si="1"/>
        <v>6860.1508430022504</v>
      </c>
      <c r="AB9" s="20">
        <f t="shared" si="1"/>
        <v>7148.6867058823527</v>
      </c>
      <c r="AC9" s="21">
        <v>1258.0634987321007</v>
      </c>
    </row>
    <row r="10" spans="1:29" s="25" customFormat="1" x14ac:dyDescent="0.2">
      <c r="A10" s="24" t="s">
        <v>20</v>
      </c>
      <c r="B10" s="19">
        <v>9447.5553559723739</v>
      </c>
      <c r="C10" s="20">
        <v>1496.1225872533832</v>
      </c>
      <c r="D10" s="20">
        <v>1723.7033438914027</v>
      </c>
      <c r="E10" s="21">
        <v>1809.6258981595943</v>
      </c>
      <c r="F10" s="19">
        <v>0</v>
      </c>
      <c r="G10" s="20">
        <v>0</v>
      </c>
      <c r="H10" s="20">
        <v>0</v>
      </c>
      <c r="I10" s="21">
        <v>0</v>
      </c>
      <c r="J10" s="19">
        <v>9178.7011720209503</v>
      </c>
      <c r="K10" s="20">
        <v>1776.5712506572356</v>
      </c>
      <c r="L10" s="20">
        <v>746.36</v>
      </c>
      <c r="M10" s="21">
        <v>5850.8162113390936</v>
      </c>
      <c r="N10" s="19">
        <v>0</v>
      </c>
      <c r="O10" s="20">
        <v>0</v>
      </c>
      <c r="P10" s="20">
        <v>0</v>
      </c>
      <c r="Q10" s="21">
        <v>0</v>
      </c>
      <c r="R10" s="19">
        <f t="shared" si="2"/>
        <v>18626.256527993326</v>
      </c>
      <c r="S10" s="20">
        <f t="shared" si="0"/>
        <v>3272.6938379106186</v>
      </c>
      <c r="T10" s="20">
        <f t="shared" si="0"/>
        <v>2470.0633438914028</v>
      </c>
      <c r="U10" s="21">
        <v>2707.6681899772611</v>
      </c>
      <c r="V10" s="19">
        <v>0</v>
      </c>
      <c r="W10" s="20">
        <v>0</v>
      </c>
      <c r="X10" s="20">
        <v>0</v>
      </c>
      <c r="Y10" s="21">
        <v>0</v>
      </c>
      <c r="Z10" s="19">
        <f t="shared" si="3"/>
        <v>18626.256527993326</v>
      </c>
      <c r="AA10" s="20">
        <f t="shared" si="1"/>
        <v>3272.6938379106186</v>
      </c>
      <c r="AB10" s="20">
        <f t="shared" si="1"/>
        <v>2470.0633438914028</v>
      </c>
      <c r="AC10" s="21">
        <v>2707.6681899772611</v>
      </c>
    </row>
    <row r="11" spans="1:29" x14ac:dyDescent="0.2">
      <c r="A11" s="18" t="s">
        <v>21</v>
      </c>
      <c r="B11" s="19">
        <v>1349.6507651389106</v>
      </c>
      <c r="C11" s="20">
        <v>213.73179817905475</v>
      </c>
      <c r="D11" s="20">
        <v>246.24333484162895</v>
      </c>
      <c r="E11" s="21">
        <v>1809.6258981595943</v>
      </c>
      <c r="F11" s="19">
        <v>0</v>
      </c>
      <c r="G11" s="20">
        <v>0</v>
      </c>
      <c r="H11" s="20">
        <v>0</v>
      </c>
      <c r="I11" s="21">
        <v>0</v>
      </c>
      <c r="J11" s="19">
        <v>0</v>
      </c>
      <c r="K11" s="20">
        <v>0</v>
      </c>
      <c r="L11" s="20">
        <v>0</v>
      </c>
      <c r="M11" s="21">
        <v>0</v>
      </c>
      <c r="N11" s="19">
        <v>0</v>
      </c>
      <c r="O11" s="20">
        <v>0</v>
      </c>
      <c r="P11" s="20">
        <v>0</v>
      </c>
      <c r="Q11" s="21">
        <v>0</v>
      </c>
      <c r="R11" s="19">
        <f t="shared" si="2"/>
        <v>1349.6507651389106</v>
      </c>
      <c r="S11" s="20">
        <f t="shared" si="0"/>
        <v>213.73179817905475</v>
      </c>
      <c r="T11" s="20">
        <f t="shared" si="0"/>
        <v>246.24333484162895</v>
      </c>
      <c r="U11" s="21">
        <v>1809.6258981595943</v>
      </c>
      <c r="V11" s="19">
        <v>0</v>
      </c>
      <c r="W11" s="20">
        <v>0</v>
      </c>
      <c r="X11" s="20">
        <v>0</v>
      </c>
      <c r="Y11" s="21">
        <v>0</v>
      </c>
      <c r="Z11" s="19">
        <f t="shared" si="3"/>
        <v>1349.6507651389106</v>
      </c>
      <c r="AA11" s="20">
        <f t="shared" si="1"/>
        <v>213.73179817905475</v>
      </c>
      <c r="AB11" s="20">
        <f t="shared" si="1"/>
        <v>246.24333484162895</v>
      </c>
      <c r="AC11" s="21">
        <v>1809.6258981595943</v>
      </c>
    </row>
    <row r="12" spans="1:29" x14ac:dyDescent="0.2">
      <c r="A12" s="18" t="s">
        <v>22</v>
      </c>
      <c r="B12" s="19">
        <v>1450.0172593464001</v>
      </c>
      <c r="C12" s="20">
        <v>515.2781532122292</v>
      </c>
      <c r="D12" s="20">
        <v>246.24333484162895</v>
      </c>
      <c r="E12" s="21">
        <v>2211.5387474002582</v>
      </c>
      <c r="F12" s="19">
        <v>0</v>
      </c>
      <c r="G12" s="20">
        <v>0</v>
      </c>
      <c r="H12" s="20">
        <v>0</v>
      </c>
      <c r="I12" s="21">
        <v>0</v>
      </c>
      <c r="J12" s="19">
        <v>0</v>
      </c>
      <c r="K12" s="20">
        <v>0</v>
      </c>
      <c r="L12" s="20">
        <v>0</v>
      </c>
      <c r="M12" s="21">
        <v>0</v>
      </c>
      <c r="N12" s="19">
        <v>0</v>
      </c>
      <c r="O12" s="20">
        <v>0</v>
      </c>
      <c r="P12" s="20">
        <v>0</v>
      </c>
      <c r="Q12" s="21">
        <v>0</v>
      </c>
      <c r="R12" s="19">
        <f t="shared" si="2"/>
        <v>1450.0172593464001</v>
      </c>
      <c r="S12" s="20">
        <f t="shared" si="0"/>
        <v>515.2781532122292</v>
      </c>
      <c r="T12" s="20">
        <f t="shared" si="0"/>
        <v>246.24333484162895</v>
      </c>
      <c r="U12" s="21">
        <v>2211.5387474002582</v>
      </c>
      <c r="V12" s="19">
        <v>0</v>
      </c>
      <c r="W12" s="20">
        <v>0</v>
      </c>
      <c r="X12" s="20">
        <v>0</v>
      </c>
      <c r="Y12" s="21">
        <v>0</v>
      </c>
      <c r="Z12" s="19">
        <f t="shared" si="3"/>
        <v>1450.0172593464001</v>
      </c>
      <c r="AA12" s="20">
        <f t="shared" si="1"/>
        <v>515.2781532122292</v>
      </c>
      <c r="AB12" s="20">
        <f t="shared" si="1"/>
        <v>246.24333484162895</v>
      </c>
      <c r="AC12" s="21">
        <v>2211.5387474002582</v>
      </c>
    </row>
    <row r="13" spans="1:29" x14ac:dyDescent="0.2">
      <c r="A13" s="18" t="s">
        <v>23</v>
      </c>
      <c r="B13" s="19">
        <v>0</v>
      </c>
      <c r="C13" s="20">
        <v>0</v>
      </c>
      <c r="D13" s="20">
        <v>0</v>
      </c>
      <c r="E13" s="21">
        <v>0</v>
      </c>
      <c r="F13" s="19">
        <v>0</v>
      </c>
      <c r="G13" s="20">
        <v>0</v>
      </c>
      <c r="H13" s="20">
        <v>0</v>
      </c>
      <c r="I13" s="21">
        <v>0</v>
      </c>
      <c r="J13" s="19">
        <v>0</v>
      </c>
      <c r="K13" s="20">
        <v>0</v>
      </c>
      <c r="L13" s="20">
        <v>0</v>
      </c>
      <c r="M13" s="21">
        <v>0</v>
      </c>
      <c r="N13" s="19">
        <v>0</v>
      </c>
      <c r="O13" s="20">
        <v>0</v>
      </c>
      <c r="P13" s="20">
        <v>0</v>
      </c>
      <c r="Q13" s="21">
        <v>0</v>
      </c>
      <c r="R13" s="19">
        <f t="shared" si="2"/>
        <v>0</v>
      </c>
      <c r="S13" s="20">
        <f t="shared" si="0"/>
        <v>0</v>
      </c>
      <c r="T13" s="20">
        <f t="shared" si="0"/>
        <v>0</v>
      </c>
      <c r="U13" s="21">
        <v>0</v>
      </c>
      <c r="V13" s="19">
        <v>0</v>
      </c>
      <c r="W13" s="20">
        <v>0</v>
      </c>
      <c r="X13" s="20">
        <v>0</v>
      </c>
      <c r="Y13" s="21">
        <v>0</v>
      </c>
      <c r="Z13" s="19">
        <f t="shared" si="3"/>
        <v>0</v>
      </c>
      <c r="AA13" s="20">
        <f t="shared" si="1"/>
        <v>0</v>
      </c>
      <c r="AB13" s="20">
        <f t="shared" si="1"/>
        <v>0</v>
      </c>
      <c r="AC13" s="21">
        <v>0</v>
      </c>
    </row>
    <row r="14" spans="1:29" x14ac:dyDescent="0.2">
      <c r="A14" s="18" t="s">
        <v>24</v>
      </c>
      <c r="B14" s="19">
        <v>0</v>
      </c>
      <c r="C14" s="20">
        <v>0</v>
      </c>
      <c r="D14" s="20">
        <v>0</v>
      </c>
      <c r="E14" s="21">
        <v>0</v>
      </c>
      <c r="F14" s="19">
        <v>0</v>
      </c>
      <c r="G14" s="20">
        <v>0</v>
      </c>
      <c r="H14" s="20">
        <v>0</v>
      </c>
      <c r="I14" s="21">
        <v>0</v>
      </c>
      <c r="J14" s="19">
        <v>0</v>
      </c>
      <c r="K14" s="20">
        <v>0</v>
      </c>
      <c r="L14" s="20">
        <v>0</v>
      </c>
      <c r="M14" s="21">
        <v>0</v>
      </c>
      <c r="N14" s="19">
        <v>0</v>
      </c>
      <c r="O14" s="20">
        <v>0</v>
      </c>
      <c r="P14" s="20">
        <v>0</v>
      </c>
      <c r="Q14" s="21">
        <v>0</v>
      </c>
      <c r="R14" s="19">
        <f t="shared" si="2"/>
        <v>0</v>
      </c>
      <c r="S14" s="20">
        <f t="shared" si="0"/>
        <v>0</v>
      </c>
      <c r="T14" s="20">
        <f t="shared" si="0"/>
        <v>0</v>
      </c>
      <c r="U14" s="21">
        <v>0</v>
      </c>
      <c r="V14" s="19">
        <v>0</v>
      </c>
      <c r="W14" s="20">
        <v>0</v>
      </c>
      <c r="X14" s="20">
        <v>0</v>
      </c>
      <c r="Y14" s="21">
        <v>0</v>
      </c>
      <c r="Z14" s="19">
        <f t="shared" si="3"/>
        <v>0</v>
      </c>
      <c r="AA14" s="20">
        <f t="shared" si="1"/>
        <v>0</v>
      </c>
      <c r="AB14" s="20">
        <f t="shared" si="1"/>
        <v>0</v>
      </c>
      <c r="AC14" s="21">
        <v>0</v>
      </c>
    </row>
    <row r="15" spans="1:29" x14ac:dyDescent="0.2">
      <c r="A15" s="18" t="s">
        <v>25</v>
      </c>
      <c r="B15" s="19">
        <v>0</v>
      </c>
      <c r="C15" s="20">
        <v>0</v>
      </c>
      <c r="D15" s="20">
        <v>0</v>
      </c>
      <c r="E15" s="21">
        <v>0</v>
      </c>
      <c r="F15" s="19">
        <v>0</v>
      </c>
      <c r="G15" s="20">
        <v>0</v>
      </c>
      <c r="H15" s="20">
        <v>0</v>
      </c>
      <c r="I15" s="21">
        <v>0</v>
      </c>
      <c r="J15" s="19">
        <v>0</v>
      </c>
      <c r="K15" s="20">
        <v>0</v>
      </c>
      <c r="L15" s="20">
        <v>0</v>
      </c>
      <c r="M15" s="21">
        <v>0</v>
      </c>
      <c r="N15" s="19">
        <v>0</v>
      </c>
      <c r="O15" s="20">
        <v>0</v>
      </c>
      <c r="P15" s="20">
        <v>0</v>
      </c>
      <c r="Q15" s="21">
        <v>0</v>
      </c>
      <c r="R15" s="19">
        <f t="shared" si="2"/>
        <v>0</v>
      </c>
      <c r="S15" s="20">
        <f t="shared" si="0"/>
        <v>0</v>
      </c>
      <c r="T15" s="20">
        <f t="shared" si="0"/>
        <v>0</v>
      </c>
      <c r="U15" s="21">
        <v>0</v>
      </c>
      <c r="V15" s="19">
        <v>0</v>
      </c>
      <c r="W15" s="20">
        <v>0</v>
      </c>
      <c r="X15" s="20">
        <v>0</v>
      </c>
      <c r="Y15" s="21">
        <v>0</v>
      </c>
      <c r="Z15" s="19">
        <f t="shared" si="3"/>
        <v>0</v>
      </c>
      <c r="AA15" s="20">
        <f t="shared" si="1"/>
        <v>0</v>
      </c>
      <c r="AB15" s="20">
        <f t="shared" si="1"/>
        <v>0</v>
      </c>
      <c r="AC15" s="21">
        <v>0</v>
      </c>
    </row>
    <row r="16" spans="1:29" x14ac:dyDescent="0.2">
      <c r="A16" s="18" t="s">
        <v>26</v>
      </c>
      <c r="B16" s="19">
        <v>0</v>
      </c>
      <c r="C16" s="20">
        <v>0</v>
      </c>
      <c r="D16" s="20">
        <v>0</v>
      </c>
      <c r="E16" s="21">
        <v>0</v>
      </c>
      <c r="F16" s="19">
        <v>0</v>
      </c>
      <c r="G16" s="20">
        <v>0</v>
      </c>
      <c r="H16" s="20">
        <v>0</v>
      </c>
      <c r="I16" s="21">
        <v>0</v>
      </c>
      <c r="J16" s="19">
        <v>0</v>
      </c>
      <c r="K16" s="20">
        <v>0</v>
      </c>
      <c r="L16" s="20">
        <v>0</v>
      </c>
      <c r="M16" s="21">
        <v>0</v>
      </c>
      <c r="N16" s="19">
        <v>0</v>
      </c>
      <c r="O16" s="20">
        <v>0</v>
      </c>
      <c r="P16" s="20">
        <v>0</v>
      </c>
      <c r="Q16" s="21">
        <v>0</v>
      </c>
      <c r="R16" s="19">
        <f t="shared" si="2"/>
        <v>0</v>
      </c>
      <c r="S16" s="20">
        <f t="shared" si="0"/>
        <v>0</v>
      </c>
      <c r="T16" s="20">
        <f t="shared" si="0"/>
        <v>0</v>
      </c>
      <c r="U16" s="21">
        <v>0</v>
      </c>
      <c r="V16" s="19">
        <v>0</v>
      </c>
      <c r="W16" s="20">
        <v>0</v>
      </c>
      <c r="X16" s="20">
        <v>0</v>
      </c>
      <c r="Y16" s="21">
        <v>0</v>
      </c>
      <c r="Z16" s="19">
        <f t="shared" si="3"/>
        <v>0</v>
      </c>
      <c r="AA16" s="20">
        <f t="shared" si="1"/>
        <v>0</v>
      </c>
      <c r="AB16" s="20">
        <f t="shared" si="1"/>
        <v>0</v>
      </c>
      <c r="AC16" s="21">
        <v>0</v>
      </c>
    </row>
    <row r="17" spans="1:29" x14ac:dyDescent="0.2">
      <c r="A17" s="18" t="s">
        <v>27</v>
      </c>
      <c r="B17" s="19">
        <v>0</v>
      </c>
      <c r="C17" s="20">
        <v>0</v>
      </c>
      <c r="D17" s="20">
        <v>0</v>
      </c>
      <c r="E17" s="21">
        <v>0</v>
      </c>
      <c r="F17" s="19">
        <v>0</v>
      </c>
      <c r="G17" s="20">
        <v>0</v>
      </c>
      <c r="H17" s="20">
        <v>0</v>
      </c>
      <c r="I17" s="21">
        <v>0</v>
      </c>
      <c r="J17" s="19">
        <v>0</v>
      </c>
      <c r="K17" s="20">
        <v>0</v>
      </c>
      <c r="L17" s="20">
        <v>0</v>
      </c>
      <c r="M17" s="21">
        <v>0</v>
      </c>
      <c r="N17" s="19">
        <v>0</v>
      </c>
      <c r="O17" s="20">
        <v>0</v>
      </c>
      <c r="P17" s="20">
        <v>0</v>
      </c>
      <c r="Q17" s="21">
        <v>0</v>
      </c>
      <c r="R17" s="19">
        <f t="shared" si="2"/>
        <v>0</v>
      </c>
      <c r="S17" s="20">
        <f t="shared" si="0"/>
        <v>0</v>
      </c>
      <c r="T17" s="20">
        <f t="shared" si="0"/>
        <v>0</v>
      </c>
      <c r="U17" s="21">
        <v>0</v>
      </c>
      <c r="V17" s="19">
        <v>0</v>
      </c>
      <c r="W17" s="20">
        <v>0</v>
      </c>
      <c r="X17" s="20">
        <v>0</v>
      </c>
      <c r="Y17" s="21">
        <v>0</v>
      </c>
      <c r="Z17" s="19">
        <f t="shared" si="3"/>
        <v>0</v>
      </c>
      <c r="AA17" s="20">
        <f t="shared" si="1"/>
        <v>0</v>
      </c>
      <c r="AB17" s="20">
        <f t="shared" si="1"/>
        <v>0</v>
      </c>
      <c r="AC17" s="21">
        <v>0</v>
      </c>
    </row>
    <row r="18" spans="1:29" x14ac:dyDescent="0.2">
      <c r="A18" s="18" t="s">
        <v>28</v>
      </c>
      <c r="B18" s="19">
        <v>0</v>
      </c>
      <c r="C18" s="20">
        <v>0</v>
      </c>
      <c r="D18" s="20">
        <v>0</v>
      </c>
      <c r="E18" s="21">
        <v>0</v>
      </c>
      <c r="F18" s="19">
        <v>0</v>
      </c>
      <c r="G18" s="20">
        <v>0</v>
      </c>
      <c r="H18" s="20">
        <v>0</v>
      </c>
      <c r="I18" s="21">
        <v>0</v>
      </c>
      <c r="J18" s="19">
        <v>0</v>
      </c>
      <c r="K18" s="20">
        <v>0</v>
      </c>
      <c r="L18" s="20">
        <v>0</v>
      </c>
      <c r="M18" s="21">
        <v>0</v>
      </c>
      <c r="N18" s="19">
        <v>0</v>
      </c>
      <c r="O18" s="20">
        <v>0</v>
      </c>
      <c r="P18" s="20">
        <v>0</v>
      </c>
      <c r="Q18" s="21">
        <v>0</v>
      </c>
      <c r="R18" s="19">
        <f t="shared" si="2"/>
        <v>0</v>
      </c>
      <c r="S18" s="20">
        <f t="shared" si="0"/>
        <v>0</v>
      </c>
      <c r="T18" s="20">
        <f t="shared" si="0"/>
        <v>0</v>
      </c>
      <c r="U18" s="21">
        <v>0</v>
      </c>
      <c r="V18" s="19">
        <v>0</v>
      </c>
      <c r="W18" s="20">
        <v>0</v>
      </c>
      <c r="X18" s="20">
        <v>0</v>
      </c>
      <c r="Y18" s="21">
        <v>0</v>
      </c>
      <c r="Z18" s="19">
        <f t="shared" si="3"/>
        <v>0</v>
      </c>
      <c r="AA18" s="20">
        <f t="shared" si="1"/>
        <v>0</v>
      </c>
      <c r="AB18" s="20">
        <f t="shared" si="1"/>
        <v>0</v>
      </c>
      <c r="AC18" s="21">
        <v>0</v>
      </c>
    </row>
    <row r="19" spans="1:29" s="25" customFormat="1" x14ac:dyDescent="0.2">
      <c r="A19" s="26" t="s">
        <v>29</v>
      </c>
      <c r="B19" s="19">
        <v>0</v>
      </c>
      <c r="C19" s="20">
        <v>0</v>
      </c>
      <c r="D19" s="20">
        <v>0</v>
      </c>
      <c r="E19" s="21">
        <v>0</v>
      </c>
      <c r="F19" s="19">
        <v>0</v>
      </c>
      <c r="G19" s="20">
        <v>0</v>
      </c>
      <c r="H19" s="20">
        <v>0</v>
      </c>
      <c r="I19" s="21">
        <v>0</v>
      </c>
      <c r="J19" s="19">
        <v>0</v>
      </c>
      <c r="K19" s="20">
        <v>0</v>
      </c>
      <c r="L19" s="20">
        <v>0</v>
      </c>
      <c r="M19" s="21">
        <v>0</v>
      </c>
      <c r="N19" s="19">
        <v>0</v>
      </c>
      <c r="O19" s="20">
        <v>0</v>
      </c>
      <c r="P19" s="20">
        <v>0</v>
      </c>
      <c r="Q19" s="21">
        <v>0</v>
      </c>
      <c r="R19" s="19">
        <f t="shared" si="2"/>
        <v>0</v>
      </c>
      <c r="S19" s="20">
        <f t="shared" si="0"/>
        <v>0</v>
      </c>
      <c r="T19" s="20">
        <f t="shared" si="0"/>
        <v>0</v>
      </c>
      <c r="U19" s="21">
        <v>0</v>
      </c>
      <c r="V19" s="19">
        <v>0</v>
      </c>
      <c r="W19" s="20">
        <v>0</v>
      </c>
      <c r="X19" s="20">
        <v>0</v>
      </c>
      <c r="Y19" s="21">
        <v>0</v>
      </c>
      <c r="Z19" s="19">
        <f t="shared" si="3"/>
        <v>0</v>
      </c>
      <c r="AA19" s="20">
        <f t="shared" si="1"/>
        <v>0</v>
      </c>
      <c r="AB19" s="20">
        <f t="shared" si="1"/>
        <v>0</v>
      </c>
      <c r="AC19" s="21">
        <v>0</v>
      </c>
    </row>
    <row r="20" spans="1:29" x14ac:dyDescent="0.2">
      <c r="A20" s="18" t="s">
        <v>30</v>
      </c>
      <c r="B20" s="19">
        <v>0</v>
      </c>
      <c r="C20" s="20">
        <v>0</v>
      </c>
      <c r="D20" s="20">
        <v>0</v>
      </c>
      <c r="E20" s="21">
        <v>0</v>
      </c>
      <c r="F20" s="19">
        <v>0</v>
      </c>
      <c r="G20" s="20">
        <v>0</v>
      </c>
      <c r="H20" s="20">
        <v>0</v>
      </c>
      <c r="I20" s="21">
        <v>0</v>
      </c>
      <c r="J20" s="19">
        <v>0</v>
      </c>
      <c r="K20" s="20">
        <v>0</v>
      </c>
      <c r="L20" s="20">
        <v>0</v>
      </c>
      <c r="M20" s="21">
        <v>0</v>
      </c>
      <c r="N20" s="19">
        <v>0</v>
      </c>
      <c r="O20" s="20">
        <v>0</v>
      </c>
      <c r="P20" s="20">
        <v>0</v>
      </c>
      <c r="Q20" s="21">
        <v>0</v>
      </c>
      <c r="R20" s="19">
        <f t="shared" si="2"/>
        <v>0</v>
      </c>
      <c r="S20" s="20">
        <f t="shared" si="0"/>
        <v>0</v>
      </c>
      <c r="T20" s="20">
        <f t="shared" si="0"/>
        <v>0</v>
      </c>
      <c r="U20" s="21">
        <v>0</v>
      </c>
      <c r="V20" s="19">
        <v>0</v>
      </c>
      <c r="W20" s="20">
        <v>0</v>
      </c>
      <c r="X20" s="20">
        <v>0</v>
      </c>
      <c r="Y20" s="21">
        <v>0</v>
      </c>
      <c r="Z20" s="19">
        <f t="shared" si="3"/>
        <v>0</v>
      </c>
      <c r="AA20" s="20">
        <f t="shared" si="1"/>
        <v>0</v>
      </c>
      <c r="AB20" s="20">
        <f t="shared" si="1"/>
        <v>0</v>
      </c>
      <c r="AC20" s="21">
        <v>0</v>
      </c>
    </row>
    <row r="21" spans="1:29" x14ac:dyDescent="0.2">
      <c r="A21" s="18" t="s">
        <v>31</v>
      </c>
      <c r="B21" s="19">
        <v>0</v>
      </c>
      <c r="C21" s="20">
        <v>0</v>
      </c>
      <c r="D21" s="20">
        <v>0</v>
      </c>
      <c r="E21" s="21">
        <v>0</v>
      </c>
      <c r="F21" s="19">
        <v>0</v>
      </c>
      <c r="G21" s="20">
        <v>0</v>
      </c>
      <c r="H21" s="20">
        <v>0</v>
      </c>
      <c r="I21" s="21">
        <v>0</v>
      </c>
      <c r="J21" s="19">
        <v>0</v>
      </c>
      <c r="K21" s="20">
        <v>0</v>
      </c>
      <c r="L21" s="20">
        <v>0</v>
      </c>
      <c r="M21" s="21">
        <v>0</v>
      </c>
      <c r="N21" s="19">
        <v>0</v>
      </c>
      <c r="O21" s="20">
        <v>0</v>
      </c>
      <c r="P21" s="20">
        <v>0</v>
      </c>
      <c r="Q21" s="21">
        <v>0</v>
      </c>
      <c r="R21" s="19">
        <f t="shared" si="2"/>
        <v>0</v>
      </c>
      <c r="S21" s="20">
        <f t="shared" si="0"/>
        <v>0</v>
      </c>
      <c r="T21" s="20">
        <f t="shared" si="0"/>
        <v>0</v>
      </c>
      <c r="U21" s="21">
        <v>0</v>
      </c>
      <c r="V21" s="19">
        <v>0</v>
      </c>
      <c r="W21" s="20">
        <v>0</v>
      </c>
      <c r="X21" s="20">
        <v>0</v>
      </c>
      <c r="Y21" s="21">
        <v>0</v>
      </c>
      <c r="Z21" s="19">
        <f t="shared" si="3"/>
        <v>0</v>
      </c>
      <c r="AA21" s="20">
        <f t="shared" si="1"/>
        <v>0</v>
      </c>
      <c r="AB21" s="20">
        <f t="shared" si="1"/>
        <v>0</v>
      </c>
      <c r="AC21" s="21">
        <v>0</v>
      </c>
    </row>
    <row r="22" spans="1:29" x14ac:dyDescent="0.2">
      <c r="A22" s="18" t="s">
        <v>32</v>
      </c>
      <c r="B22" s="19">
        <v>0</v>
      </c>
      <c r="C22" s="20">
        <v>0</v>
      </c>
      <c r="D22" s="20">
        <v>0</v>
      </c>
      <c r="E22" s="21">
        <v>0</v>
      </c>
      <c r="F22" s="19">
        <v>0</v>
      </c>
      <c r="G22" s="20">
        <v>0</v>
      </c>
      <c r="H22" s="20">
        <v>0</v>
      </c>
      <c r="I22" s="21">
        <v>0</v>
      </c>
      <c r="J22" s="19">
        <v>0</v>
      </c>
      <c r="K22" s="20">
        <v>0</v>
      </c>
      <c r="L22" s="20">
        <v>0</v>
      </c>
      <c r="M22" s="21">
        <v>0</v>
      </c>
      <c r="N22" s="19">
        <v>0</v>
      </c>
      <c r="O22" s="20">
        <v>0</v>
      </c>
      <c r="P22" s="20">
        <v>0</v>
      </c>
      <c r="Q22" s="21">
        <v>0</v>
      </c>
      <c r="R22" s="19">
        <f t="shared" si="2"/>
        <v>0</v>
      </c>
      <c r="S22" s="20">
        <f t="shared" si="0"/>
        <v>0</v>
      </c>
      <c r="T22" s="20">
        <f t="shared" si="0"/>
        <v>0</v>
      </c>
      <c r="U22" s="21">
        <v>0</v>
      </c>
      <c r="V22" s="19">
        <v>0</v>
      </c>
      <c r="W22" s="20">
        <v>0</v>
      </c>
      <c r="X22" s="20">
        <v>0</v>
      </c>
      <c r="Y22" s="21">
        <v>0</v>
      </c>
      <c r="Z22" s="19">
        <f t="shared" si="3"/>
        <v>0</v>
      </c>
      <c r="AA22" s="20">
        <f t="shared" si="1"/>
        <v>0</v>
      </c>
      <c r="AB22" s="20">
        <f t="shared" si="1"/>
        <v>0</v>
      </c>
      <c r="AC22" s="21">
        <v>0</v>
      </c>
    </row>
    <row r="23" spans="1:29" x14ac:dyDescent="0.2">
      <c r="A23" s="18" t="s">
        <v>33</v>
      </c>
      <c r="B23" s="19">
        <v>0</v>
      </c>
      <c r="C23" s="20">
        <v>0</v>
      </c>
      <c r="D23" s="20">
        <v>0</v>
      </c>
      <c r="E23" s="21">
        <v>0</v>
      </c>
      <c r="F23" s="19">
        <v>0</v>
      </c>
      <c r="G23" s="20">
        <v>0</v>
      </c>
      <c r="H23" s="20">
        <v>0</v>
      </c>
      <c r="I23" s="21">
        <v>0</v>
      </c>
      <c r="J23" s="19">
        <v>0</v>
      </c>
      <c r="K23" s="20">
        <v>0</v>
      </c>
      <c r="L23" s="20">
        <v>0</v>
      </c>
      <c r="M23" s="21">
        <v>0</v>
      </c>
      <c r="N23" s="19">
        <v>0</v>
      </c>
      <c r="O23" s="20">
        <v>0</v>
      </c>
      <c r="P23" s="20">
        <v>0</v>
      </c>
      <c r="Q23" s="21">
        <v>0</v>
      </c>
      <c r="R23" s="19">
        <f t="shared" si="2"/>
        <v>0</v>
      </c>
      <c r="S23" s="20">
        <f t="shared" si="2"/>
        <v>0</v>
      </c>
      <c r="T23" s="20">
        <f t="shared" si="2"/>
        <v>0</v>
      </c>
      <c r="U23" s="21">
        <v>0</v>
      </c>
      <c r="V23" s="19">
        <v>0</v>
      </c>
      <c r="W23" s="20">
        <v>0</v>
      </c>
      <c r="X23" s="20">
        <v>0</v>
      </c>
      <c r="Y23" s="21">
        <v>0</v>
      </c>
      <c r="Z23" s="19">
        <f t="shared" si="3"/>
        <v>0</v>
      </c>
      <c r="AA23" s="20">
        <f t="shared" si="3"/>
        <v>0</v>
      </c>
      <c r="AB23" s="20">
        <f t="shared" si="3"/>
        <v>0</v>
      </c>
      <c r="AC23" s="21">
        <v>0</v>
      </c>
    </row>
    <row r="24" spans="1:29" x14ac:dyDescent="0.2">
      <c r="A24" s="18" t="s">
        <v>34</v>
      </c>
      <c r="B24" s="19">
        <v>0</v>
      </c>
      <c r="C24" s="20">
        <v>0</v>
      </c>
      <c r="D24" s="20">
        <v>0</v>
      </c>
      <c r="E24" s="21">
        <v>0</v>
      </c>
      <c r="F24" s="19">
        <v>0</v>
      </c>
      <c r="G24" s="20">
        <v>0</v>
      </c>
      <c r="H24" s="20">
        <v>0</v>
      </c>
      <c r="I24" s="21">
        <v>0</v>
      </c>
      <c r="J24" s="19">
        <v>0</v>
      </c>
      <c r="K24" s="20">
        <v>0</v>
      </c>
      <c r="L24" s="20">
        <v>0</v>
      </c>
      <c r="M24" s="21">
        <v>0</v>
      </c>
      <c r="N24" s="19">
        <v>0</v>
      </c>
      <c r="O24" s="20">
        <v>0</v>
      </c>
      <c r="P24" s="20">
        <v>0</v>
      </c>
      <c r="Q24" s="21">
        <v>0</v>
      </c>
      <c r="R24" s="19">
        <f t="shared" si="2"/>
        <v>0</v>
      </c>
      <c r="S24" s="20">
        <f t="shared" si="2"/>
        <v>0</v>
      </c>
      <c r="T24" s="20">
        <f t="shared" si="2"/>
        <v>0</v>
      </c>
      <c r="U24" s="21">
        <v>0</v>
      </c>
      <c r="V24" s="19">
        <v>0</v>
      </c>
      <c r="W24" s="20">
        <v>0</v>
      </c>
      <c r="X24" s="20">
        <v>0</v>
      </c>
      <c r="Y24" s="21">
        <v>0</v>
      </c>
      <c r="Z24" s="19">
        <f t="shared" si="3"/>
        <v>0</v>
      </c>
      <c r="AA24" s="20">
        <f t="shared" si="3"/>
        <v>0</v>
      </c>
      <c r="AB24" s="20">
        <f t="shared" si="3"/>
        <v>0</v>
      </c>
      <c r="AC24" s="21">
        <v>0</v>
      </c>
    </row>
    <row r="25" spans="1:29" x14ac:dyDescent="0.2">
      <c r="A25" s="18" t="s">
        <v>35</v>
      </c>
      <c r="B25" s="19">
        <v>0</v>
      </c>
      <c r="C25" s="20">
        <v>0</v>
      </c>
      <c r="D25" s="20">
        <v>0</v>
      </c>
      <c r="E25" s="21">
        <v>0</v>
      </c>
      <c r="F25" s="19">
        <v>0</v>
      </c>
      <c r="G25" s="20">
        <v>0</v>
      </c>
      <c r="H25" s="20">
        <v>0</v>
      </c>
      <c r="I25" s="21">
        <v>0</v>
      </c>
      <c r="J25" s="19">
        <v>0</v>
      </c>
      <c r="K25" s="20">
        <v>0</v>
      </c>
      <c r="L25" s="20">
        <v>0</v>
      </c>
      <c r="M25" s="21">
        <v>0</v>
      </c>
      <c r="N25" s="19">
        <v>0</v>
      </c>
      <c r="O25" s="20">
        <v>0</v>
      </c>
      <c r="P25" s="20">
        <v>0</v>
      </c>
      <c r="Q25" s="21">
        <v>0</v>
      </c>
      <c r="R25" s="19">
        <f t="shared" si="2"/>
        <v>0</v>
      </c>
      <c r="S25" s="20">
        <f t="shared" si="2"/>
        <v>0</v>
      </c>
      <c r="T25" s="20">
        <f t="shared" si="2"/>
        <v>0</v>
      </c>
      <c r="U25" s="21">
        <v>0</v>
      </c>
      <c r="V25" s="19">
        <v>0</v>
      </c>
      <c r="W25" s="20">
        <v>0</v>
      </c>
      <c r="X25" s="20">
        <v>0</v>
      </c>
      <c r="Y25" s="21">
        <v>0</v>
      </c>
      <c r="Z25" s="19">
        <f t="shared" si="3"/>
        <v>0</v>
      </c>
      <c r="AA25" s="20">
        <f t="shared" si="3"/>
        <v>0</v>
      </c>
      <c r="AB25" s="20">
        <f t="shared" si="3"/>
        <v>0</v>
      </c>
      <c r="AC25" s="21">
        <v>0</v>
      </c>
    </row>
    <row r="26" spans="1:29" x14ac:dyDescent="0.2">
      <c r="A26" s="18" t="s">
        <v>36</v>
      </c>
      <c r="B26" s="19">
        <v>0</v>
      </c>
      <c r="C26" s="20">
        <v>0</v>
      </c>
      <c r="D26" s="20">
        <v>0</v>
      </c>
      <c r="E26" s="21">
        <v>0</v>
      </c>
      <c r="F26" s="19">
        <v>0</v>
      </c>
      <c r="G26" s="20">
        <v>0</v>
      </c>
      <c r="H26" s="20">
        <v>0</v>
      </c>
      <c r="I26" s="21">
        <v>0</v>
      </c>
      <c r="J26" s="19">
        <v>0</v>
      </c>
      <c r="K26" s="20">
        <v>0</v>
      </c>
      <c r="L26" s="20">
        <v>0</v>
      </c>
      <c r="M26" s="21">
        <v>0</v>
      </c>
      <c r="N26" s="19">
        <v>0</v>
      </c>
      <c r="O26" s="20">
        <v>0</v>
      </c>
      <c r="P26" s="20">
        <v>0</v>
      </c>
      <c r="Q26" s="21">
        <v>0</v>
      </c>
      <c r="R26" s="19">
        <f t="shared" si="2"/>
        <v>0</v>
      </c>
      <c r="S26" s="20">
        <f t="shared" si="2"/>
        <v>0</v>
      </c>
      <c r="T26" s="20">
        <f t="shared" si="2"/>
        <v>0</v>
      </c>
      <c r="U26" s="21">
        <v>0</v>
      </c>
      <c r="V26" s="19">
        <v>0</v>
      </c>
      <c r="W26" s="20">
        <v>0</v>
      </c>
      <c r="X26" s="20">
        <v>0</v>
      </c>
      <c r="Y26" s="21">
        <v>0</v>
      </c>
      <c r="Z26" s="19">
        <f t="shared" si="3"/>
        <v>0</v>
      </c>
      <c r="AA26" s="20">
        <f t="shared" si="3"/>
        <v>0</v>
      </c>
      <c r="AB26" s="20">
        <f t="shared" si="3"/>
        <v>0</v>
      </c>
      <c r="AC26" s="21">
        <v>0</v>
      </c>
    </row>
    <row r="27" spans="1:29" x14ac:dyDescent="0.2">
      <c r="A27" s="18" t="s">
        <v>37</v>
      </c>
      <c r="B27" s="19">
        <v>0</v>
      </c>
      <c r="C27" s="20">
        <v>0</v>
      </c>
      <c r="D27" s="20">
        <v>0</v>
      </c>
      <c r="E27" s="21">
        <v>0</v>
      </c>
      <c r="F27" s="19">
        <v>0</v>
      </c>
      <c r="G27" s="20">
        <v>0</v>
      </c>
      <c r="H27" s="20">
        <v>0</v>
      </c>
      <c r="I27" s="21">
        <v>0</v>
      </c>
      <c r="J27" s="19">
        <v>0</v>
      </c>
      <c r="K27" s="20">
        <v>0</v>
      </c>
      <c r="L27" s="20">
        <v>0</v>
      </c>
      <c r="M27" s="21">
        <v>0</v>
      </c>
      <c r="N27" s="19">
        <v>0</v>
      </c>
      <c r="O27" s="20">
        <v>0</v>
      </c>
      <c r="P27" s="20">
        <v>0</v>
      </c>
      <c r="Q27" s="21">
        <v>0</v>
      </c>
      <c r="R27" s="19">
        <f t="shared" si="2"/>
        <v>0</v>
      </c>
      <c r="S27" s="20">
        <f t="shared" si="2"/>
        <v>0</v>
      </c>
      <c r="T27" s="20">
        <f t="shared" si="2"/>
        <v>0</v>
      </c>
      <c r="U27" s="21">
        <v>0</v>
      </c>
      <c r="V27" s="19">
        <v>0</v>
      </c>
      <c r="W27" s="20">
        <v>0</v>
      </c>
      <c r="X27" s="20">
        <v>0</v>
      </c>
      <c r="Y27" s="21">
        <v>0</v>
      </c>
      <c r="Z27" s="19">
        <f t="shared" si="3"/>
        <v>0</v>
      </c>
      <c r="AA27" s="20">
        <f t="shared" si="3"/>
        <v>0</v>
      </c>
      <c r="AB27" s="20">
        <f t="shared" si="3"/>
        <v>0</v>
      </c>
      <c r="AC27" s="21">
        <v>0</v>
      </c>
    </row>
    <row r="28" spans="1:29" x14ac:dyDescent="0.2">
      <c r="A28" s="18" t="s">
        <v>38</v>
      </c>
      <c r="B28" s="19">
        <v>0</v>
      </c>
      <c r="C28" s="20">
        <v>0</v>
      </c>
      <c r="D28" s="20">
        <v>0</v>
      </c>
      <c r="E28" s="21">
        <v>0</v>
      </c>
      <c r="F28" s="19">
        <v>0</v>
      </c>
      <c r="G28" s="20">
        <v>0</v>
      </c>
      <c r="H28" s="20">
        <v>0</v>
      </c>
      <c r="I28" s="21">
        <v>0</v>
      </c>
      <c r="J28" s="19">
        <v>0</v>
      </c>
      <c r="K28" s="20">
        <v>0</v>
      </c>
      <c r="L28" s="20">
        <v>0</v>
      </c>
      <c r="M28" s="21">
        <v>0</v>
      </c>
      <c r="N28" s="19">
        <v>0</v>
      </c>
      <c r="O28" s="20">
        <v>0</v>
      </c>
      <c r="P28" s="20">
        <v>0</v>
      </c>
      <c r="Q28" s="21">
        <v>0</v>
      </c>
      <c r="R28" s="19">
        <f t="shared" si="2"/>
        <v>0</v>
      </c>
      <c r="S28" s="20">
        <f t="shared" si="2"/>
        <v>0</v>
      </c>
      <c r="T28" s="20">
        <f t="shared" si="2"/>
        <v>0</v>
      </c>
      <c r="U28" s="21">
        <v>0</v>
      </c>
      <c r="V28" s="19">
        <v>0</v>
      </c>
      <c r="W28" s="20">
        <v>0</v>
      </c>
      <c r="X28" s="20">
        <v>0</v>
      </c>
      <c r="Y28" s="21">
        <v>0</v>
      </c>
      <c r="Z28" s="19">
        <f t="shared" si="3"/>
        <v>0</v>
      </c>
      <c r="AA28" s="20">
        <f t="shared" si="3"/>
        <v>0</v>
      </c>
      <c r="AB28" s="20">
        <f t="shared" si="3"/>
        <v>0</v>
      </c>
      <c r="AC28" s="21">
        <v>0</v>
      </c>
    </row>
    <row r="29" spans="1:29" x14ac:dyDescent="0.2">
      <c r="A29" s="18" t="s">
        <v>39</v>
      </c>
      <c r="B29" s="19">
        <v>0</v>
      </c>
      <c r="C29" s="20">
        <v>0</v>
      </c>
      <c r="D29" s="20">
        <v>0</v>
      </c>
      <c r="E29" s="21">
        <v>0</v>
      </c>
      <c r="F29" s="19">
        <v>0</v>
      </c>
      <c r="G29" s="20">
        <v>0</v>
      </c>
      <c r="H29" s="20">
        <v>0</v>
      </c>
      <c r="I29" s="21">
        <v>0</v>
      </c>
      <c r="J29" s="19">
        <v>0</v>
      </c>
      <c r="K29" s="20">
        <v>0</v>
      </c>
      <c r="L29" s="20">
        <v>0</v>
      </c>
      <c r="M29" s="21">
        <v>0</v>
      </c>
      <c r="N29" s="19">
        <v>0</v>
      </c>
      <c r="O29" s="20">
        <v>0</v>
      </c>
      <c r="P29" s="20">
        <v>0</v>
      </c>
      <c r="Q29" s="21">
        <v>0</v>
      </c>
      <c r="R29" s="19">
        <f t="shared" si="2"/>
        <v>0</v>
      </c>
      <c r="S29" s="20">
        <f t="shared" si="2"/>
        <v>0</v>
      </c>
      <c r="T29" s="20">
        <f t="shared" si="2"/>
        <v>0</v>
      </c>
      <c r="U29" s="21">
        <v>0</v>
      </c>
      <c r="V29" s="19">
        <v>0</v>
      </c>
      <c r="W29" s="20">
        <v>0</v>
      </c>
      <c r="X29" s="20">
        <v>0</v>
      </c>
      <c r="Y29" s="21">
        <v>0</v>
      </c>
      <c r="Z29" s="19">
        <f t="shared" si="3"/>
        <v>0</v>
      </c>
      <c r="AA29" s="20">
        <f t="shared" si="3"/>
        <v>0</v>
      </c>
      <c r="AB29" s="20">
        <f t="shared" si="3"/>
        <v>0</v>
      </c>
      <c r="AC29" s="21">
        <v>0</v>
      </c>
    </row>
    <row r="30" spans="1:29" x14ac:dyDescent="0.2">
      <c r="A30" s="18" t="s">
        <v>40</v>
      </c>
      <c r="B30" s="19">
        <v>0</v>
      </c>
      <c r="C30" s="20">
        <v>0</v>
      </c>
      <c r="D30" s="20">
        <v>0</v>
      </c>
      <c r="E30" s="21">
        <v>0</v>
      </c>
      <c r="F30" s="19">
        <v>0</v>
      </c>
      <c r="G30" s="20">
        <v>0</v>
      </c>
      <c r="H30" s="20">
        <v>0</v>
      </c>
      <c r="I30" s="21">
        <v>0</v>
      </c>
      <c r="J30" s="19">
        <v>0</v>
      </c>
      <c r="K30" s="20">
        <v>0</v>
      </c>
      <c r="L30" s="20">
        <v>0</v>
      </c>
      <c r="M30" s="21">
        <v>0</v>
      </c>
      <c r="N30" s="19">
        <v>0</v>
      </c>
      <c r="O30" s="20">
        <v>0</v>
      </c>
      <c r="P30" s="20">
        <v>0</v>
      </c>
      <c r="Q30" s="21">
        <v>0</v>
      </c>
      <c r="R30" s="19">
        <f t="shared" si="2"/>
        <v>0</v>
      </c>
      <c r="S30" s="20">
        <f t="shared" si="2"/>
        <v>0</v>
      </c>
      <c r="T30" s="20">
        <f t="shared" si="2"/>
        <v>0</v>
      </c>
      <c r="U30" s="21">
        <v>0</v>
      </c>
      <c r="V30" s="19">
        <v>0</v>
      </c>
      <c r="W30" s="20">
        <v>0</v>
      </c>
      <c r="X30" s="20">
        <v>0</v>
      </c>
      <c r="Y30" s="21">
        <v>0</v>
      </c>
      <c r="Z30" s="19">
        <f t="shared" si="3"/>
        <v>0</v>
      </c>
      <c r="AA30" s="20">
        <f t="shared" si="3"/>
        <v>0</v>
      </c>
      <c r="AB30" s="20">
        <f t="shared" si="3"/>
        <v>0</v>
      </c>
      <c r="AC30" s="21">
        <v>0</v>
      </c>
    </row>
    <row r="31" spans="1:29" x14ac:dyDescent="0.2">
      <c r="A31" s="18" t="s">
        <v>41</v>
      </c>
      <c r="B31" s="19">
        <v>0</v>
      </c>
      <c r="C31" s="20">
        <v>0</v>
      </c>
      <c r="D31" s="20">
        <v>0</v>
      </c>
      <c r="E31" s="21">
        <v>0</v>
      </c>
      <c r="F31" s="19">
        <v>0</v>
      </c>
      <c r="G31" s="20">
        <v>0</v>
      </c>
      <c r="H31" s="20">
        <v>0</v>
      </c>
      <c r="I31" s="21">
        <v>0</v>
      </c>
      <c r="J31" s="19">
        <v>0</v>
      </c>
      <c r="K31" s="20">
        <v>0</v>
      </c>
      <c r="L31" s="20">
        <v>0</v>
      </c>
      <c r="M31" s="21">
        <v>0</v>
      </c>
      <c r="N31" s="19">
        <v>0</v>
      </c>
      <c r="O31" s="20">
        <v>0</v>
      </c>
      <c r="P31" s="20">
        <v>0</v>
      </c>
      <c r="Q31" s="21">
        <v>0</v>
      </c>
      <c r="R31" s="19">
        <f t="shared" si="2"/>
        <v>0</v>
      </c>
      <c r="S31" s="20">
        <f t="shared" si="2"/>
        <v>0</v>
      </c>
      <c r="T31" s="20">
        <f t="shared" si="2"/>
        <v>0</v>
      </c>
      <c r="U31" s="21">
        <v>0</v>
      </c>
      <c r="V31" s="19">
        <v>0</v>
      </c>
      <c r="W31" s="20">
        <v>0</v>
      </c>
      <c r="X31" s="20">
        <v>0</v>
      </c>
      <c r="Y31" s="21">
        <v>0</v>
      </c>
      <c r="Z31" s="19">
        <f t="shared" si="3"/>
        <v>0</v>
      </c>
      <c r="AA31" s="20">
        <f t="shared" si="3"/>
        <v>0</v>
      </c>
      <c r="AB31" s="20">
        <f t="shared" si="3"/>
        <v>0</v>
      </c>
      <c r="AC31" s="21">
        <v>0</v>
      </c>
    </row>
    <row r="32" spans="1:29" x14ac:dyDescent="0.2">
      <c r="A32" s="18" t="s">
        <v>42</v>
      </c>
      <c r="B32" s="19">
        <v>0</v>
      </c>
      <c r="C32" s="20">
        <v>0</v>
      </c>
      <c r="D32" s="20">
        <v>0</v>
      </c>
      <c r="E32" s="21">
        <v>0</v>
      </c>
      <c r="F32" s="19">
        <v>0</v>
      </c>
      <c r="G32" s="20">
        <v>0</v>
      </c>
      <c r="H32" s="20">
        <v>0</v>
      </c>
      <c r="I32" s="21">
        <v>0</v>
      </c>
      <c r="J32" s="19">
        <v>0</v>
      </c>
      <c r="K32" s="20">
        <v>0</v>
      </c>
      <c r="L32" s="20">
        <v>0</v>
      </c>
      <c r="M32" s="21">
        <v>0</v>
      </c>
      <c r="N32" s="19">
        <v>0</v>
      </c>
      <c r="O32" s="20">
        <v>0</v>
      </c>
      <c r="P32" s="20">
        <v>0</v>
      </c>
      <c r="Q32" s="21">
        <v>0</v>
      </c>
      <c r="R32" s="19">
        <f t="shared" si="2"/>
        <v>0</v>
      </c>
      <c r="S32" s="20">
        <f t="shared" si="2"/>
        <v>0</v>
      </c>
      <c r="T32" s="20">
        <f t="shared" si="2"/>
        <v>0</v>
      </c>
      <c r="U32" s="21">
        <v>0</v>
      </c>
      <c r="V32" s="19">
        <v>0</v>
      </c>
      <c r="W32" s="20">
        <v>0</v>
      </c>
      <c r="X32" s="20">
        <v>0</v>
      </c>
      <c r="Y32" s="21">
        <v>0</v>
      </c>
      <c r="Z32" s="19">
        <f t="shared" si="3"/>
        <v>0</v>
      </c>
      <c r="AA32" s="20">
        <f t="shared" si="3"/>
        <v>0</v>
      </c>
      <c r="AB32" s="20">
        <f t="shared" si="3"/>
        <v>0</v>
      </c>
      <c r="AC32" s="21">
        <v>0</v>
      </c>
    </row>
    <row r="33" spans="1:29" x14ac:dyDescent="0.2">
      <c r="A33" s="18" t="s">
        <v>43</v>
      </c>
      <c r="B33" s="19">
        <v>0</v>
      </c>
      <c r="C33" s="20">
        <v>0</v>
      </c>
      <c r="D33" s="20">
        <v>0</v>
      </c>
      <c r="E33" s="21">
        <v>0</v>
      </c>
      <c r="F33" s="19">
        <v>0</v>
      </c>
      <c r="G33" s="20">
        <v>0</v>
      </c>
      <c r="H33" s="20">
        <v>0</v>
      </c>
      <c r="I33" s="21">
        <v>0</v>
      </c>
      <c r="J33" s="19">
        <v>0</v>
      </c>
      <c r="K33" s="20">
        <v>0</v>
      </c>
      <c r="L33" s="20">
        <v>0</v>
      </c>
      <c r="M33" s="21">
        <v>0</v>
      </c>
      <c r="N33" s="19">
        <v>0</v>
      </c>
      <c r="O33" s="20">
        <v>0</v>
      </c>
      <c r="P33" s="20">
        <v>0</v>
      </c>
      <c r="Q33" s="21">
        <v>0</v>
      </c>
      <c r="R33" s="19">
        <f t="shared" si="2"/>
        <v>0</v>
      </c>
      <c r="S33" s="20">
        <f t="shared" si="2"/>
        <v>0</v>
      </c>
      <c r="T33" s="20">
        <f t="shared" si="2"/>
        <v>0</v>
      </c>
      <c r="U33" s="21">
        <v>0</v>
      </c>
      <c r="V33" s="19">
        <v>0</v>
      </c>
      <c r="W33" s="20">
        <v>0</v>
      </c>
      <c r="X33" s="20">
        <v>0</v>
      </c>
      <c r="Y33" s="21">
        <v>0</v>
      </c>
      <c r="Z33" s="19">
        <f t="shared" si="3"/>
        <v>0</v>
      </c>
      <c r="AA33" s="20">
        <f t="shared" si="3"/>
        <v>0</v>
      </c>
      <c r="AB33" s="20">
        <f t="shared" si="3"/>
        <v>0</v>
      </c>
      <c r="AC33" s="21">
        <v>0</v>
      </c>
    </row>
    <row r="34" spans="1:29" x14ac:dyDescent="0.2">
      <c r="A34" s="18" t="s">
        <v>44</v>
      </c>
      <c r="B34" s="19">
        <v>0</v>
      </c>
      <c r="C34" s="20">
        <v>0</v>
      </c>
      <c r="D34" s="20">
        <v>0</v>
      </c>
      <c r="E34" s="21">
        <v>0</v>
      </c>
      <c r="F34" s="19">
        <v>0</v>
      </c>
      <c r="G34" s="20">
        <v>0</v>
      </c>
      <c r="H34" s="20">
        <v>0</v>
      </c>
      <c r="I34" s="21">
        <v>0</v>
      </c>
      <c r="J34" s="19">
        <v>0</v>
      </c>
      <c r="K34" s="20">
        <v>0</v>
      </c>
      <c r="L34" s="20">
        <v>0</v>
      </c>
      <c r="M34" s="21">
        <v>0</v>
      </c>
      <c r="N34" s="19">
        <v>0</v>
      </c>
      <c r="O34" s="20">
        <v>0</v>
      </c>
      <c r="P34" s="20">
        <v>0</v>
      </c>
      <c r="Q34" s="21">
        <v>0</v>
      </c>
      <c r="R34" s="19">
        <f t="shared" si="2"/>
        <v>0</v>
      </c>
      <c r="S34" s="20">
        <f t="shared" si="2"/>
        <v>0</v>
      </c>
      <c r="T34" s="20">
        <f t="shared" si="2"/>
        <v>0</v>
      </c>
      <c r="U34" s="21">
        <v>0</v>
      </c>
      <c r="V34" s="19">
        <v>0</v>
      </c>
      <c r="W34" s="20">
        <v>0</v>
      </c>
      <c r="X34" s="20">
        <v>0</v>
      </c>
      <c r="Y34" s="21">
        <v>0</v>
      </c>
      <c r="Z34" s="19">
        <f t="shared" si="3"/>
        <v>0</v>
      </c>
      <c r="AA34" s="20">
        <f t="shared" si="3"/>
        <v>0</v>
      </c>
      <c r="AB34" s="20">
        <f t="shared" si="3"/>
        <v>0</v>
      </c>
      <c r="AC34" s="21">
        <v>0</v>
      </c>
    </row>
    <row r="35" spans="1:29" x14ac:dyDescent="0.2">
      <c r="A35" s="18" t="s">
        <v>45</v>
      </c>
      <c r="B35" s="19">
        <v>0</v>
      </c>
      <c r="C35" s="20">
        <v>0</v>
      </c>
      <c r="D35" s="20">
        <v>0</v>
      </c>
      <c r="E35" s="21">
        <v>0</v>
      </c>
      <c r="F35" s="19">
        <v>0</v>
      </c>
      <c r="G35" s="20">
        <v>0</v>
      </c>
      <c r="H35" s="20">
        <v>0</v>
      </c>
      <c r="I35" s="21">
        <v>0</v>
      </c>
      <c r="J35" s="19">
        <v>0</v>
      </c>
      <c r="K35" s="20">
        <v>0</v>
      </c>
      <c r="L35" s="20">
        <v>0</v>
      </c>
      <c r="M35" s="21">
        <v>0</v>
      </c>
      <c r="N35" s="19">
        <v>0</v>
      </c>
      <c r="O35" s="20">
        <v>0</v>
      </c>
      <c r="P35" s="20">
        <v>0</v>
      </c>
      <c r="Q35" s="21">
        <v>0</v>
      </c>
      <c r="R35" s="19">
        <f t="shared" si="2"/>
        <v>0</v>
      </c>
      <c r="S35" s="20">
        <f t="shared" si="2"/>
        <v>0</v>
      </c>
      <c r="T35" s="20">
        <f t="shared" si="2"/>
        <v>0</v>
      </c>
      <c r="U35" s="21">
        <v>0</v>
      </c>
      <c r="V35" s="19">
        <v>0</v>
      </c>
      <c r="W35" s="20">
        <v>0</v>
      </c>
      <c r="X35" s="20">
        <v>0</v>
      </c>
      <c r="Y35" s="21">
        <v>0</v>
      </c>
      <c r="Z35" s="19">
        <f t="shared" si="3"/>
        <v>0</v>
      </c>
      <c r="AA35" s="20">
        <f t="shared" si="3"/>
        <v>0</v>
      </c>
      <c r="AB35" s="20">
        <f t="shared" si="3"/>
        <v>0</v>
      </c>
      <c r="AC35" s="21">
        <v>0</v>
      </c>
    </row>
    <row r="36" spans="1:29" x14ac:dyDescent="0.2">
      <c r="A36" s="18" t="s">
        <v>46</v>
      </c>
      <c r="B36" s="19">
        <v>0</v>
      </c>
      <c r="C36" s="20">
        <v>0</v>
      </c>
      <c r="D36" s="20">
        <v>0</v>
      </c>
      <c r="E36" s="21">
        <v>0</v>
      </c>
      <c r="F36" s="19">
        <v>0</v>
      </c>
      <c r="G36" s="20">
        <v>0</v>
      </c>
      <c r="H36" s="20">
        <v>0</v>
      </c>
      <c r="I36" s="21">
        <v>0</v>
      </c>
      <c r="J36" s="19">
        <v>0</v>
      </c>
      <c r="K36" s="20">
        <v>0</v>
      </c>
      <c r="L36" s="20">
        <v>0</v>
      </c>
      <c r="M36" s="21">
        <v>0</v>
      </c>
      <c r="N36" s="19">
        <v>0</v>
      </c>
      <c r="O36" s="20">
        <v>0</v>
      </c>
      <c r="P36" s="20">
        <v>0</v>
      </c>
      <c r="Q36" s="21">
        <v>0</v>
      </c>
      <c r="R36" s="19">
        <f t="shared" si="2"/>
        <v>0</v>
      </c>
      <c r="S36" s="20">
        <f t="shared" si="2"/>
        <v>0</v>
      </c>
      <c r="T36" s="20">
        <f t="shared" si="2"/>
        <v>0</v>
      </c>
      <c r="U36" s="21">
        <v>0</v>
      </c>
      <c r="V36" s="19">
        <v>0</v>
      </c>
      <c r="W36" s="20">
        <v>0</v>
      </c>
      <c r="X36" s="20">
        <v>0</v>
      </c>
      <c r="Y36" s="21">
        <v>0</v>
      </c>
      <c r="Z36" s="19">
        <f t="shared" si="3"/>
        <v>0</v>
      </c>
      <c r="AA36" s="20">
        <f t="shared" si="3"/>
        <v>0</v>
      </c>
      <c r="AB36" s="20">
        <f t="shared" si="3"/>
        <v>0</v>
      </c>
      <c r="AC36" s="21">
        <v>0</v>
      </c>
    </row>
    <row r="37" spans="1:29" x14ac:dyDescent="0.2">
      <c r="A37" s="18" t="s">
        <v>47</v>
      </c>
      <c r="B37" s="19">
        <v>0</v>
      </c>
      <c r="C37" s="20">
        <v>0</v>
      </c>
      <c r="D37" s="20">
        <v>0</v>
      </c>
      <c r="E37" s="21">
        <v>0</v>
      </c>
      <c r="F37" s="19">
        <v>0</v>
      </c>
      <c r="G37" s="20">
        <v>0</v>
      </c>
      <c r="H37" s="20">
        <v>0</v>
      </c>
      <c r="I37" s="21">
        <v>0</v>
      </c>
      <c r="J37" s="19">
        <v>0</v>
      </c>
      <c r="K37" s="20">
        <v>0</v>
      </c>
      <c r="L37" s="20">
        <v>0</v>
      </c>
      <c r="M37" s="21">
        <v>0</v>
      </c>
      <c r="N37" s="19">
        <v>0</v>
      </c>
      <c r="O37" s="20">
        <v>0</v>
      </c>
      <c r="P37" s="20">
        <v>0</v>
      </c>
      <c r="Q37" s="21">
        <v>0</v>
      </c>
      <c r="R37" s="19">
        <f t="shared" si="2"/>
        <v>0</v>
      </c>
      <c r="S37" s="20">
        <f t="shared" si="2"/>
        <v>0</v>
      </c>
      <c r="T37" s="20">
        <f t="shared" si="2"/>
        <v>0</v>
      </c>
      <c r="U37" s="21">
        <v>0</v>
      </c>
      <c r="V37" s="19">
        <v>0</v>
      </c>
      <c r="W37" s="20">
        <v>0</v>
      </c>
      <c r="X37" s="20">
        <v>0</v>
      </c>
      <c r="Y37" s="21">
        <v>0</v>
      </c>
      <c r="Z37" s="19">
        <f t="shared" si="3"/>
        <v>0</v>
      </c>
      <c r="AA37" s="20">
        <f t="shared" si="3"/>
        <v>0</v>
      </c>
      <c r="AB37" s="20">
        <f t="shared" si="3"/>
        <v>0</v>
      </c>
      <c r="AC37" s="21">
        <v>0</v>
      </c>
    </row>
    <row r="38" spans="1:29" ht="13.5" thickBot="1" x14ac:dyDescent="0.25">
      <c r="A38" s="27"/>
      <c r="B38" s="19"/>
      <c r="C38" s="20"/>
      <c r="D38" s="20"/>
      <c r="E38" s="21"/>
      <c r="F38" s="19"/>
      <c r="G38" s="20"/>
      <c r="H38" s="20"/>
      <c r="I38" s="21"/>
      <c r="J38" s="19"/>
      <c r="K38" s="20"/>
      <c r="L38" s="20"/>
      <c r="M38" s="21"/>
      <c r="N38" s="19"/>
      <c r="O38" s="20"/>
      <c r="P38" s="20"/>
      <c r="Q38" s="21"/>
      <c r="R38" s="28"/>
      <c r="S38" s="29"/>
      <c r="T38" s="29"/>
      <c r="U38" s="30"/>
      <c r="V38" s="19"/>
      <c r="W38" s="20"/>
      <c r="X38" s="20"/>
      <c r="Y38" s="21"/>
      <c r="Z38" s="19"/>
      <c r="AA38" s="20"/>
      <c r="AB38" s="20"/>
      <c r="AC38" s="21"/>
    </row>
    <row r="39" spans="1:29" ht="13.5" thickBot="1" x14ac:dyDescent="0.25">
      <c r="A39" s="31" t="s">
        <v>52</v>
      </c>
      <c r="B39" s="32">
        <v>703.6635527204445</v>
      </c>
      <c r="C39" s="33">
        <v>146.86503561048028</v>
      </c>
      <c r="D39" s="33">
        <v>246.24333484162889</v>
      </c>
      <c r="E39" s="34">
        <f>SUM(B39:D39)</f>
        <v>1096.7719231725537</v>
      </c>
      <c r="F39" s="32">
        <v>0</v>
      </c>
      <c r="G39" s="33">
        <v>0</v>
      </c>
      <c r="H39" s="33">
        <v>0</v>
      </c>
      <c r="I39" s="34">
        <f>SUM(F39:H39)</f>
        <v>0</v>
      </c>
      <c r="J39" s="32">
        <v>2753.6103516062853</v>
      </c>
      <c r="K39" s="33">
        <v>861.4570462634963</v>
      </c>
      <c r="L39" s="33">
        <v>373.18</v>
      </c>
      <c r="M39" s="34">
        <f>SUM(J39:L39)</f>
        <v>3988.2473978697813</v>
      </c>
      <c r="N39" s="32">
        <v>0</v>
      </c>
      <c r="O39" s="33">
        <v>0</v>
      </c>
      <c r="P39" s="33">
        <v>0</v>
      </c>
      <c r="Q39" s="34">
        <f>SUM(N39:P39)</f>
        <v>0</v>
      </c>
      <c r="R39" s="32">
        <v>737.15941544733732</v>
      </c>
      <c r="S39" s="33">
        <v>158.54137565383024</v>
      </c>
      <c r="T39" s="33">
        <v>248.31746335728857</v>
      </c>
      <c r="U39" s="34">
        <f>SUM(R39:T39)</f>
        <v>1144.0182544584561</v>
      </c>
      <c r="V39" s="32">
        <v>0</v>
      </c>
      <c r="W39" s="33">
        <v>0</v>
      </c>
      <c r="X39" s="33">
        <v>0</v>
      </c>
      <c r="Y39" s="34">
        <f>SUM(V39:X39)</f>
        <v>0</v>
      </c>
      <c r="Z39" s="32">
        <v>737.15941544733732</v>
      </c>
      <c r="AA39" s="33">
        <v>158.54137565383024</v>
      </c>
      <c r="AB39" s="33">
        <v>248.31746335728857</v>
      </c>
      <c r="AC39" s="34">
        <f>SUM(Z39:AB39)</f>
        <v>1144.0182544584561</v>
      </c>
    </row>
    <row r="40" spans="1:29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</row>
    <row r="41" spans="1:29" x14ac:dyDescent="0.2">
      <c r="A41" s="37" t="s">
        <v>49</v>
      </c>
      <c r="B41" s="36"/>
      <c r="C41" s="36"/>
      <c r="D41" s="36"/>
      <c r="E41" s="20">
        <v>0</v>
      </c>
      <c r="F41" s="36"/>
      <c r="G41" s="36"/>
      <c r="H41" s="36"/>
      <c r="I41" s="20">
        <v>0</v>
      </c>
      <c r="J41" s="36"/>
      <c r="K41" s="36"/>
      <c r="L41" s="36"/>
      <c r="M41" s="20">
        <v>0</v>
      </c>
      <c r="N41" s="36"/>
      <c r="O41" s="36"/>
      <c r="P41" s="36"/>
      <c r="Q41" s="20">
        <v>0</v>
      </c>
      <c r="R41" s="36"/>
      <c r="S41" s="36"/>
      <c r="T41" s="36"/>
      <c r="U41" s="20">
        <v>0</v>
      </c>
      <c r="V41" s="36"/>
      <c r="W41" s="36"/>
      <c r="X41" s="36"/>
      <c r="Y41" s="20">
        <v>0</v>
      </c>
      <c r="Z41" s="36"/>
      <c r="AA41" s="36"/>
      <c r="AB41" s="36"/>
      <c r="AC41" s="20">
        <v>0</v>
      </c>
    </row>
    <row r="42" spans="1:29" x14ac:dyDescent="0.2">
      <c r="N42" s="38"/>
      <c r="O42" s="38"/>
      <c r="P42" s="38"/>
    </row>
    <row r="43" spans="1:29" x14ac:dyDescent="0.2">
      <c r="N43" s="38"/>
      <c r="O43" s="38"/>
      <c r="P43" s="38"/>
    </row>
    <row r="44" spans="1:29" x14ac:dyDescent="0.2">
      <c r="A44" s="39"/>
      <c r="N44" s="36"/>
      <c r="O44" s="36"/>
      <c r="P44" s="36"/>
    </row>
    <row r="56" spans="1:1" x14ac:dyDescent="0.2">
      <c r="A56" s="39"/>
    </row>
  </sheetData>
  <mergeCells count="9">
    <mergeCell ref="A1:Y1"/>
    <mergeCell ref="B2:U2"/>
    <mergeCell ref="V2:Y2"/>
    <mergeCell ref="Z2:AC2"/>
    <mergeCell ref="B3:E3"/>
    <mergeCell ref="F3:I3"/>
    <mergeCell ref="J3:M3"/>
    <mergeCell ref="N3:Q3"/>
    <mergeCell ref="R3:U3"/>
  </mergeCells>
  <printOptions horizontalCentered="1"/>
  <pageMargins left="0.75" right="0.75" top="1" bottom="1" header="0.5" footer="0.5"/>
  <pageSetup scale="40" orientation="portrait" r:id="rId1"/>
  <headerFooter alignWithMargins="0">
    <oddFooter>&amp;L&amp;F
&amp;A&amp;R&amp;P of &amp;N</oddFooter>
  </headerFooter>
  <colBreaks count="1" manualBreakCount="1">
    <brk id="17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20</vt:i4>
      </vt:variant>
    </vt:vector>
  </HeadingPairs>
  <TitlesOfParts>
    <vt:vector size="30" baseType="lpstr">
      <vt:lpstr>Sch DR TSM</vt:lpstr>
      <vt:lpstr>Sch DM TSM</vt:lpstr>
      <vt:lpstr>Sch DS TSM</vt:lpstr>
      <vt:lpstr>Sch DT TSM</vt:lpstr>
      <vt:lpstr>Sch DT-RV TSM</vt:lpstr>
      <vt:lpstr>Sch DR-TOU TSM</vt:lpstr>
      <vt:lpstr>Sch TOU-DR TSM</vt:lpstr>
      <vt:lpstr>Sch DR-SES TSM</vt:lpstr>
      <vt:lpstr>Sch EV-TOU  TSM</vt:lpstr>
      <vt:lpstr>Sch EV-TOU -2 TSM</vt:lpstr>
      <vt:lpstr>'Sch DM TSM'!Print_Area</vt:lpstr>
      <vt:lpstr>'Sch DR TSM'!Print_Area</vt:lpstr>
      <vt:lpstr>'Sch DR-SES TSM'!Print_Area</vt:lpstr>
      <vt:lpstr>'Sch DR-TOU TSM'!Print_Area</vt:lpstr>
      <vt:lpstr>'Sch DS TSM'!Print_Area</vt:lpstr>
      <vt:lpstr>'Sch DT TSM'!Print_Area</vt:lpstr>
      <vt:lpstr>'Sch DT-RV TSM'!Print_Area</vt:lpstr>
      <vt:lpstr>'Sch EV-TOU  TSM'!Print_Area</vt:lpstr>
      <vt:lpstr>'Sch EV-TOU -2 TSM'!Print_Area</vt:lpstr>
      <vt:lpstr>'Sch TOU-DR TSM'!Print_Area</vt:lpstr>
      <vt:lpstr>'Sch DM TSM'!Print_Titles</vt:lpstr>
      <vt:lpstr>'Sch DR TSM'!Print_Titles</vt:lpstr>
      <vt:lpstr>'Sch DR-SES TSM'!Print_Titles</vt:lpstr>
      <vt:lpstr>'Sch DR-TOU TSM'!Print_Titles</vt:lpstr>
      <vt:lpstr>'Sch DS TSM'!Print_Titles</vt:lpstr>
      <vt:lpstr>'Sch DT TSM'!Print_Titles</vt:lpstr>
      <vt:lpstr>'Sch DT-RV TSM'!Print_Titles</vt:lpstr>
      <vt:lpstr>'Sch EV-TOU  TSM'!Print_Titles</vt:lpstr>
      <vt:lpstr>'Sch EV-TOU -2 TSM'!Print_Titles</vt:lpstr>
      <vt:lpstr>'Sch TOU-DR TSM'!Print_Titles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2018-06-18T22:19:44Z</dcterms:created>
  <dcterms:modified xsi:type="dcterms:W3CDTF">2020-03-11T16:01:39Z</dcterms:modified>
</cp:coreProperties>
</file>